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7650" activeTab="0"/>
  </bookViews>
  <sheets>
    <sheet name="Графік НП" sheetId="1" r:id="rId1"/>
    <sheet name="План НП" sheetId="2" r:id="rId2"/>
    <sheet name="Лист1" sheetId="3" r:id="rId3"/>
  </sheets>
  <definedNames>
    <definedName name="_xlfn.BAHTTEXT" hidden="1">#NAME?</definedName>
    <definedName name="_xlnm.Print_Area" localSheetId="0">'Графік НП'!$A$1:$BP$34</definedName>
    <definedName name="_xlnm.Print_Area" localSheetId="2">'Лист1'!$A$1:$G$117</definedName>
    <definedName name="_xlnm.Print_Area" localSheetId="1">'План НП'!$A$1:$U$114</definedName>
  </definedNames>
  <calcPr fullCalcOnLoad="1"/>
</workbook>
</file>

<file path=xl/sharedStrings.xml><?xml version="1.0" encoding="utf-8"?>
<sst xmlns="http://schemas.openxmlformats.org/spreadsheetml/2006/main" count="556" uniqueCount="369">
  <si>
    <t>Тижнів</t>
  </si>
  <si>
    <t>Переддипломна практика</t>
  </si>
  <si>
    <t>Екзаменаційна сесія</t>
  </si>
  <si>
    <t>Канікули</t>
  </si>
  <si>
    <t>ІІІ. ПЛАН НАВЧАЛЬНОГО ПРОЦЕСУ</t>
  </si>
  <si>
    <t>Виробнича практика</t>
  </si>
  <si>
    <t>Теоретичне навчання</t>
  </si>
  <si>
    <t>Кількість годин</t>
  </si>
  <si>
    <t>Е</t>
  </si>
  <si>
    <t>Всього теоретичного навчання</t>
  </si>
  <si>
    <t>Екзаменаційна сесія ( в тижнях)</t>
  </si>
  <si>
    <t>Виробнича</t>
  </si>
  <si>
    <t>Святкові</t>
  </si>
  <si>
    <t>Всього тижнів у навчальному році</t>
  </si>
  <si>
    <t>Курси</t>
  </si>
  <si>
    <t>Вересень</t>
  </si>
  <si>
    <t>Жовтень</t>
  </si>
  <si>
    <t>27 02</t>
  </si>
  <si>
    <t>Листопад</t>
  </si>
  <si>
    <t>Грудень</t>
  </si>
  <si>
    <t>29  04</t>
  </si>
  <si>
    <t>Січень</t>
  </si>
  <si>
    <t>26 01</t>
  </si>
  <si>
    <t>Лютий</t>
  </si>
  <si>
    <t>23 01</t>
  </si>
  <si>
    <t>Березень</t>
  </si>
  <si>
    <t>30 05</t>
  </si>
  <si>
    <t>Квітень</t>
  </si>
  <si>
    <t>27 03</t>
  </si>
  <si>
    <t>Травень</t>
  </si>
  <si>
    <t>Червень</t>
  </si>
  <si>
    <t>29 05</t>
  </si>
  <si>
    <t>Липень</t>
  </si>
  <si>
    <t>Серпень</t>
  </si>
  <si>
    <t>01 07</t>
  </si>
  <si>
    <t>08 14</t>
  </si>
  <si>
    <t>15 21</t>
  </si>
  <si>
    <t>22 28</t>
  </si>
  <si>
    <t>06 12</t>
  </si>
  <si>
    <t>13 19</t>
  </si>
  <si>
    <t>20 26</t>
  </si>
  <si>
    <t>03 09</t>
  </si>
  <si>
    <t>10 16</t>
  </si>
  <si>
    <t>17 23</t>
  </si>
  <si>
    <t>24 30</t>
  </si>
  <si>
    <t>05 11</t>
  </si>
  <si>
    <t>12 18</t>
  </si>
  <si>
    <t>19 25</t>
  </si>
  <si>
    <t>02 08</t>
  </si>
  <si>
    <t>09 15</t>
  </si>
  <si>
    <t>16 22</t>
  </si>
  <si>
    <t>23 29</t>
  </si>
  <si>
    <t>04 10</t>
  </si>
  <si>
    <t>11 17</t>
  </si>
  <si>
    <t>18 24</t>
  </si>
  <si>
    <t>25 31</t>
  </si>
  <si>
    <t>24 31</t>
  </si>
  <si>
    <t>ІІ. Зведені дані за бюджетом часу</t>
  </si>
  <si>
    <t>К У Р С И</t>
  </si>
  <si>
    <t>Практика ( в тижнях)</t>
  </si>
  <si>
    <t>Передипломна</t>
  </si>
  <si>
    <t>І курс</t>
  </si>
  <si>
    <t>І</t>
  </si>
  <si>
    <t>П</t>
  </si>
  <si>
    <t xml:space="preserve"> Канікули                ( в тижнях)</t>
  </si>
  <si>
    <t>К</t>
  </si>
  <si>
    <t>Д</t>
  </si>
  <si>
    <t>2</t>
  </si>
  <si>
    <t>МІНІСТЕРСТВО ОСВІТИ І НАУКИ УКРАЇНИ</t>
  </si>
  <si>
    <t>ІІ курс</t>
  </si>
  <si>
    <t>ІІІ курс</t>
  </si>
  <si>
    <t>1</t>
  </si>
  <si>
    <t>3</t>
  </si>
  <si>
    <t>5</t>
  </si>
  <si>
    <t>4</t>
  </si>
  <si>
    <t>6</t>
  </si>
  <si>
    <t>7</t>
  </si>
  <si>
    <t>8</t>
  </si>
  <si>
    <t>9</t>
  </si>
  <si>
    <t>10</t>
  </si>
  <si>
    <t>11</t>
  </si>
  <si>
    <t>12</t>
  </si>
  <si>
    <t>13</t>
  </si>
  <si>
    <t>14</t>
  </si>
  <si>
    <t>15</t>
  </si>
  <si>
    <t>16</t>
  </si>
  <si>
    <t>17</t>
  </si>
  <si>
    <t>18</t>
  </si>
  <si>
    <t xml:space="preserve">  І</t>
  </si>
  <si>
    <r>
      <t xml:space="preserve"> </t>
    </r>
    <r>
      <rPr>
        <b/>
        <sz val="10"/>
        <rFont val="Times New Roman"/>
        <family val="1"/>
      </rPr>
      <t>ІІ</t>
    </r>
  </si>
  <si>
    <t xml:space="preserve"> ІІІ</t>
  </si>
  <si>
    <t>к</t>
  </si>
  <si>
    <t xml:space="preserve">підготовки молодшого спеціаліста </t>
  </si>
  <si>
    <t>В</t>
  </si>
  <si>
    <t>Державна атестація</t>
  </si>
  <si>
    <t>Державна   атестація</t>
  </si>
  <si>
    <t>Історія України</t>
  </si>
  <si>
    <t>НАВЧАЛЬНИЙ ПЛАН</t>
  </si>
  <si>
    <t xml:space="preserve"> ІѴ</t>
  </si>
  <si>
    <t>Базові предмети</t>
  </si>
  <si>
    <t>Українська мова</t>
  </si>
  <si>
    <t>Українська література</t>
  </si>
  <si>
    <t>Зарубіжна література</t>
  </si>
  <si>
    <t>Іноземна мова</t>
  </si>
  <si>
    <t>Всесвітня історія</t>
  </si>
  <si>
    <t>Громадянська освіта</t>
  </si>
  <si>
    <t>Математика (алгебра і початки аналізу та геометрія)</t>
  </si>
  <si>
    <t>Біологія і екологія</t>
  </si>
  <si>
    <t>Географія</t>
  </si>
  <si>
    <t>Фізика і астрономія</t>
  </si>
  <si>
    <t>Хімія</t>
  </si>
  <si>
    <t>Фізична культура</t>
  </si>
  <si>
    <t>Вибірково-обов҆язкові предмети</t>
  </si>
  <si>
    <t>4 курс</t>
  </si>
  <si>
    <t xml:space="preserve"> 5 сем.       16                тижнів</t>
  </si>
  <si>
    <t>87*2</t>
  </si>
  <si>
    <t>60*2</t>
  </si>
  <si>
    <t>основи правознавства *</t>
  </si>
  <si>
    <t>основи економічної теорії *</t>
  </si>
  <si>
    <t xml:space="preserve"> 3  сем.       17                тижнів</t>
  </si>
  <si>
    <t>Розподіл за семестрами</t>
  </si>
  <si>
    <t>Екзаменів</t>
  </si>
  <si>
    <t>Заліків</t>
  </si>
  <si>
    <t>Загальний обсяг</t>
  </si>
  <si>
    <t>ЗОП</t>
  </si>
  <si>
    <t>кількість годин</t>
  </si>
  <si>
    <t>За ОПП кредити ЄКТС</t>
  </si>
  <si>
    <t>кредити</t>
  </si>
  <si>
    <t>години</t>
  </si>
  <si>
    <t>лекції</t>
  </si>
  <si>
    <t>Лабораторні</t>
  </si>
  <si>
    <t>Семінарські, рпактики</t>
  </si>
  <si>
    <t>Сампстійна робота</t>
  </si>
  <si>
    <t>аудиторних</t>
  </si>
  <si>
    <t>Розподіл навчальної роботи у Кредитах ЄКТС та аудиторних годин за курсами і семестрами</t>
  </si>
  <si>
    <t xml:space="preserve"> Загальноосвітня підготовка</t>
  </si>
  <si>
    <t>Профільні предмети і спеціальні курси</t>
  </si>
  <si>
    <t>Профільні предмети:</t>
  </si>
  <si>
    <t>Медична біологія</t>
  </si>
  <si>
    <t>Медична хімія</t>
  </si>
  <si>
    <t>Мистецтво (Культурологія*)</t>
  </si>
  <si>
    <t>Спеціальні курси:</t>
  </si>
  <si>
    <t>Анатомія людини</t>
  </si>
  <si>
    <t xml:space="preserve">  1  сем.       17               тижнів </t>
  </si>
  <si>
    <t xml:space="preserve">   2 сем.        23                тижнів </t>
  </si>
  <si>
    <t xml:space="preserve">   4 сем.        20                тижнів</t>
  </si>
  <si>
    <t>Всього фінансується:</t>
  </si>
  <si>
    <t>Тижневе навантаження</t>
  </si>
  <si>
    <t>19</t>
  </si>
  <si>
    <t>Дисципліні, які формують загальні компетентності</t>
  </si>
  <si>
    <t>Основи філософських знань</t>
  </si>
  <si>
    <t>Фізичне виховання</t>
  </si>
  <si>
    <t>Українська мова (за професійним спрямуванням)</t>
  </si>
  <si>
    <t>Соціологія</t>
  </si>
  <si>
    <t>Основи латинської мови з медичною термінологією</t>
  </si>
  <si>
    <t>Фізіологія</t>
  </si>
  <si>
    <t xml:space="preserve">Патоморфологія та патофізіологія </t>
  </si>
  <si>
    <t xml:space="preserve">Фармакологія та  медична  рецептура </t>
  </si>
  <si>
    <t xml:space="preserve">Мікробіологія </t>
  </si>
  <si>
    <t xml:space="preserve">Основи  біологічної  фізики та  медична  апаратура </t>
  </si>
  <si>
    <t>Дисципліні, які формують спеціальні компетентності</t>
  </si>
  <si>
    <t>Анестезіологія та реаніматологія</t>
  </si>
  <si>
    <t xml:space="preserve">Навчальна практика ( входить до загального обсягу годин циклів загально-професійних та професійно-орієнтованих дисциплін) </t>
  </si>
  <si>
    <t>Практична підготовка</t>
  </si>
  <si>
    <t>Кількість годин на тиждень</t>
  </si>
  <si>
    <t>140*2</t>
  </si>
  <si>
    <t xml:space="preserve">Основи екології та профілактичної  медицини </t>
  </si>
  <si>
    <t>Іноземна мова (за професійним спрямуванням)</t>
  </si>
  <si>
    <t>Інформатика (Основи медичної інформатики*)</t>
  </si>
  <si>
    <t>64*2</t>
  </si>
  <si>
    <t>Основи медичної інформатики * (Інформатика)</t>
  </si>
  <si>
    <t>Культурологія* (Мистецтво)</t>
  </si>
  <si>
    <t>Основи правознавства* (Громадянська освіта)</t>
  </si>
  <si>
    <t>Основи економічної теорії* (Громадянська освіта)</t>
  </si>
  <si>
    <t>Медична  біологія*</t>
  </si>
  <si>
    <t>Медична  хімія*</t>
  </si>
  <si>
    <t>Анатомія  людини*</t>
  </si>
  <si>
    <t xml:space="preserve">   6 сем.        17              тижнів</t>
  </si>
  <si>
    <t xml:space="preserve"> 7 сем.       15              тижнів</t>
  </si>
  <si>
    <t xml:space="preserve">   6 сем.        14              тижнів</t>
  </si>
  <si>
    <t>Основи загальної та медичної психології</t>
  </si>
  <si>
    <t>Соціальна медицина та організація охорони здоровя</t>
  </si>
  <si>
    <t>Догляд за хворими та медична маніпуляційна техніка</t>
  </si>
  <si>
    <t>Внутрішня медицина</t>
  </si>
  <si>
    <t>Хірургія з онкологією</t>
  </si>
  <si>
    <t>Педіатрія</t>
  </si>
  <si>
    <t>Акушерство</t>
  </si>
  <si>
    <t>Гінекологія з репродуктивним здоровям та планування сімї</t>
  </si>
  <si>
    <t>Стоматологічні захворювання</t>
  </si>
  <si>
    <t>Дерматологія та венерологія</t>
  </si>
  <si>
    <t>Інфектологія</t>
  </si>
  <si>
    <t>Оториноларингологія</t>
  </si>
  <si>
    <t>Офтальмологія</t>
  </si>
  <si>
    <t>Неврологія</t>
  </si>
  <si>
    <t>Психіатрія та наркологія</t>
  </si>
  <si>
    <t>Медична та соціальна реабілітація</t>
  </si>
  <si>
    <t>Сімейна медицина, геронтологія, геріатрія та паліативна медицина</t>
  </si>
  <si>
    <t>Військово-медична  підготовка  та медицина надзвичайних  ситуацій</t>
  </si>
  <si>
    <t>Епідеміологія</t>
  </si>
  <si>
    <t>Невідкладні стани у внутрішній медицині</t>
  </si>
  <si>
    <t>Невідкладні стани в хірургії</t>
  </si>
  <si>
    <t>Невідкладні стани в педіатрії</t>
  </si>
  <si>
    <t>Невідкладні стани в акушерстві та гінекології</t>
  </si>
  <si>
    <t>Семестр</t>
  </si>
  <si>
    <t>Кількість</t>
  </si>
  <si>
    <t>VІ. Перелік необхідних кабінетів і лабораторій</t>
  </si>
  <si>
    <t>тижнів</t>
  </si>
  <si>
    <t xml:space="preserve"> годин</t>
  </si>
  <si>
    <t>1.</t>
  </si>
  <si>
    <t>Навчальна практика</t>
  </si>
  <si>
    <t>Соціально-економічних дисциплін</t>
  </si>
  <si>
    <t>2.</t>
  </si>
  <si>
    <t xml:space="preserve">Виробнича практика  </t>
  </si>
  <si>
    <t>в терапевтичному відділенні</t>
  </si>
  <si>
    <t>3.</t>
  </si>
  <si>
    <t>Іноземної мови</t>
  </si>
  <si>
    <t>в хірургічному відділенні</t>
  </si>
  <si>
    <t>4.</t>
  </si>
  <si>
    <t>в педіатричному відділенні</t>
  </si>
  <si>
    <t>5.</t>
  </si>
  <si>
    <t>Української мови</t>
  </si>
  <si>
    <t>в акушерсько-гінекологічному відділенні</t>
  </si>
  <si>
    <t>6.</t>
  </si>
  <si>
    <t>Основ латинської мови</t>
  </si>
  <si>
    <t>в поліклініці</t>
  </si>
  <si>
    <t>7.</t>
  </si>
  <si>
    <t>8.</t>
  </si>
  <si>
    <t>9.</t>
  </si>
  <si>
    <t>10.</t>
  </si>
  <si>
    <t>11.</t>
  </si>
  <si>
    <t>12.</t>
  </si>
  <si>
    <t>13.</t>
  </si>
  <si>
    <t>на станції швидкої допомоги</t>
  </si>
  <si>
    <t>14.</t>
  </si>
  <si>
    <t>Мікробіології</t>
  </si>
  <si>
    <t>на ФАПі або МСЧ</t>
  </si>
  <si>
    <t>Всього годин практики:</t>
  </si>
  <si>
    <t>15.</t>
  </si>
  <si>
    <t>V. Державна кваліфікаційна атестація</t>
  </si>
  <si>
    <t>16.</t>
  </si>
  <si>
    <t>Внутрішньої медицини</t>
  </si>
  <si>
    <t>Комплексний кваліфікаційний екзамен зі спеціальності</t>
  </si>
  <si>
    <t>17.</t>
  </si>
  <si>
    <t>проводиться в два етапи:</t>
  </si>
  <si>
    <t>18.</t>
  </si>
  <si>
    <t>Педіатрії</t>
  </si>
  <si>
    <t>19.</t>
  </si>
  <si>
    <t>20.</t>
  </si>
  <si>
    <t>з виставленням однієї оцінки</t>
  </si>
  <si>
    <t>21.</t>
  </si>
  <si>
    <t>1-8</t>
  </si>
  <si>
    <t>8Д</t>
  </si>
  <si>
    <t>7,8Д</t>
  </si>
  <si>
    <t>6,8Д</t>
  </si>
  <si>
    <t>33/2</t>
  </si>
  <si>
    <t xml:space="preserve">  - 1 етап - теоретичний  ( тестовий , п.№36-41, 43-45, 48-50,52-58 навчального плану);</t>
  </si>
  <si>
    <t xml:space="preserve"> - 2 етап - практичний (п. №37-41 )</t>
  </si>
  <si>
    <t>Української мови та літератури</t>
  </si>
  <si>
    <t>Історії та культури України</t>
  </si>
  <si>
    <t>Фізики, астрономії</t>
  </si>
  <si>
    <t>Географії</t>
  </si>
  <si>
    <t>Основ загальної психології</t>
  </si>
  <si>
    <t>Інформатики</t>
  </si>
  <si>
    <t>Анатомії людини та фізіології</t>
  </si>
  <si>
    <t>Патоморфології та патофізіології</t>
  </si>
  <si>
    <t>Фармакології та медичної рецептури</t>
  </si>
  <si>
    <t>Хімії та медичної хімії</t>
  </si>
  <si>
    <t>Біології та медичної біології</t>
  </si>
  <si>
    <t>Гігієни та радіології</t>
  </si>
  <si>
    <t>Основ охорони праці, БЖД, охорони праці в галузі</t>
  </si>
  <si>
    <t>Догляду за хворими та ММТ</t>
  </si>
  <si>
    <t>Акушерства та гінекології з основами репродуктивного здоровя</t>
  </si>
  <si>
    <t>Інфектології та епідеміології</t>
  </si>
  <si>
    <t>Неврології, психіатрії та наркології</t>
  </si>
  <si>
    <t>Медичної та соціальної реабілітації</t>
  </si>
  <si>
    <t>Вузьких спеціальностей</t>
  </si>
  <si>
    <t>Військово-медичної  підготовки  та медицини надзвичайних  ситуацій</t>
  </si>
  <si>
    <t>Невідкладних станів</t>
  </si>
  <si>
    <t>Методичний</t>
  </si>
  <si>
    <t xml:space="preserve">Хірургії </t>
  </si>
  <si>
    <t>4,8Д</t>
  </si>
  <si>
    <t>Фізична культура (факультатив)</t>
  </si>
  <si>
    <t>1/20</t>
  </si>
  <si>
    <t>2/46</t>
  </si>
  <si>
    <t>2/34</t>
  </si>
  <si>
    <t>2/40</t>
  </si>
  <si>
    <t>1,5/26</t>
  </si>
  <si>
    <t>3/59</t>
  </si>
  <si>
    <t>1,5/30</t>
  </si>
  <si>
    <t>1,5/35</t>
  </si>
  <si>
    <t>4/67</t>
  </si>
  <si>
    <t>3/69</t>
  </si>
  <si>
    <t>3/51</t>
  </si>
  <si>
    <t>2/50</t>
  </si>
  <si>
    <t>1/21</t>
  </si>
  <si>
    <t>2,5/42</t>
  </si>
  <si>
    <t>4/68</t>
  </si>
  <si>
    <t>4/80</t>
  </si>
  <si>
    <t>2/30</t>
  </si>
  <si>
    <t>1/17</t>
  </si>
  <si>
    <t>1/23</t>
  </si>
  <si>
    <t>1/16</t>
  </si>
  <si>
    <t>2/35</t>
  </si>
  <si>
    <t>1,5/32</t>
  </si>
  <si>
    <t>2/32/32</t>
  </si>
  <si>
    <t>2/34/34</t>
  </si>
  <si>
    <t>2/30/30</t>
  </si>
  <si>
    <t>2/32</t>
  </si>
  <si>
    <t>1,5/24</t>
  </si>
  <si>
    <t>1,5</t>
  </si>
  <si>
    <t>3//51</t>
  </si>
  <si>
    <t xml:space="preserve">3/51 </t>
  </si>
  <si>
    <t>4,5/90</t>
  </si>
  <si>
    <t>3/48</t>
  </si>
  <si>
    <t>5/85</t>
  </si>
  <si>
    <t>2,5/40</t>
  </si>
  <si>
    <t>5/75</t>
  </si>
  <si>
    <t>6/108</t>
  </si>
  <si>
    <t>4/60</t>
  </si>
  <si>
    <t>6/90</t>
  </si>
  <si>
    <t>3/42</t>
  </si>
  <si>
    <t>5/80</t>
  </si>
  <si>
    <t>3,5/49</t>
  </si>
  <si>
    <t>3/45</t>
  </si>
  <si>
    <t xml:space="preserve">   </t>
  </si>
  <si>
    <t>_______________________ М.І.Продан</t>
  </si>
  <si>
    <t xml:space="preserve">СПЕЦІАЛІЗАЦІЯ Лікувальна справа </t>
  </si>
  <si>
    <t xml:space="preserve">                                                                            СПЕЦІАЛЬНІСТЬ 223 Медсестринство </t>
  </si>
  <si>
    <t xml:space="preserve">На основі: базова загальна середня освіта  </t>
  </si>
  <si>
    <t xml:space="preserve"> ГАЛУЗЬ ЗНАНЬ 22 Охорона здоров’я</t>
  </si>
  <si>
    <t>МІНІСТЕРСТВО ОХОРОНИ ЗДОРОВ’Я УКРАЇНИ</t>
  </si>
  <si>
    <t>І. Графік навчального процесу</t>
  </si>
  <si>
    <t>№                          з/п</t>
  </si>
  <si>
    <t>4, ДПА (ЗНО)</t>
  </si>
  <si>
    <t>3,5/60</t>
  </si>
  <si>
    <t>35/2</t>
  </si>
  <si>
    <t>31/2</t>
  </si>
  <si>
    <t>2,5/52</t>
  </si>
  <si>
    <t>4/66</t>
  </si>
  <si>
    <t>35.5/2</t>
  </si>
  <si>
    <t>37/2</t>
  </si>
  <si>
    <t>7.5/2</t>
  </si>
  <si>
    <t>5/2</t>
  </si>
  <si>
    <t>4/2</t>
  </si>
  <si>
    <t>ІV. Практика                                                                                  ( цикл професійної та практичної підготовки)</t>
  </si>
  <si>
    <t>№                        з/п</t>
  </si>
  <si>
    <t>РАЗОМ:</t>
  </si>
  <si>
    <t>РАЗОМ за циклом:</t>
  </si>
  <si>
    <t>ІІ</t>
  </si>
  <si>
    <t>ІІІ</t>
  </si>
  <si>
    <t>ІV</t>
  </si>
  <si>
    <t>РАЗОМ</t>
  </si>
  <si>
    <t>Найменування  дисциплін</t>
  </si>
  <si>
    <r>
      <rPr>
        <b/>
        <sz val="12"/>
        <rFont val="Times New Roman"/>
        <family val="1"/>
      </rPr>
      <t>VІІ. Пояснення до навчального плану</t>
    </r>
    <r>
      <rPr>
        <sz val="12"/>
        <rFont val="Times New Roman"/>
        <family val="1"/>
      </rPr>
      <t xml:space="preserve">
          1. Навчальний план підготовки молодшого спеціаліста зі спеціальності 223 Медсестринство спеціалізації Лікувальна справа  ґрунтується га узгоджених Типової освітньої програми профільної середньої освіти закладів освіти, що здійснюють підготовку молодших спеціалістів на основі базової загальної середньої освіти затвердженого наказом МОН від 01.06.2018 №570  та примірного навчального плану спеціальності 5.12010101 «Лікувальна справа» погодженого Інститутом інноваційних технологій і змісту освіти МОН України, Начальником Управління освіти і науки МОЗ України та затверджений  Заступником Міністра охорони здоров'я України від 2011 року. 
        2.Максимальний навчальний час підготовки становить 5400 годин (180 кредитів ECTS). Обсяг кредиту ECTS - 30 годин.                                                                                                                                                                                                                                   
        3. Максимальний навчальний час підготовки становить 5400 годин  розподіляється на компоненти:  нормативну ( 3780 год. - 70% )                                   та вибіркову  (1620 год. - 30%) .
         * нормативна компонента  (3780 год. - 70%) розподіляється за циклами підготовки таким чином :
 а) цикл дисциплін, які формують загальні компетентності - 1373 год.;
 б) цикл дисциплін, які формують професійні  компетентності  - 2407 год.
        * вибіркова компонента (1620 год. - 30%) розподіляється за циклами підготовки таким чином:
 а) цикл дисциплін, які формують загальні компетентності -405 год., з них :
      - фізичне виховання - 135 год.;
      - основи латинської мови з медичною термінологією - 15 год.;
      - основи загальної та медичної психології - 15 год.;
      - анатомія людини – 45 год.;                                                                                                                                                                                                                           
      - фізіологія - 45 год.;
      - патоморфологія та патофізіологія - 45 год.
      -  фармакологія та медична рецептура - 45 год.;
      - медична хімія - 15 год.;
      - мікробіологія – 15 год.;                                                                                                                                                                                                                              
      - основи екології та профілактична медицина- 15 год.;
      - медична біологія  - 15 год.
 б) цикл дисциплін, які формують професійні  компетентності  - 945 год., з них:
      - догляд за хворими та медична маніпуляційна техніка – 120 год.;
      - внутрішня медицина – 150 год.;
      - хірургія з онкологією  – 150 год.;
      - педіатрія – 150 год.;
      - акушерство  – 15 год.;
      - гінекологія з репродуктивним здоров’ям та планування сім’ї – 45 год.;
      - дерматологія та венерологія – 15 год.;
      - інфектологія  – 45 год.;
      - анестезіологія та реаніматологія  – 15 год.;   
       - стоматологічні захворювання  – 15 год.;
      - оториноларингологія – 15 год.;
      - офтальмологія  – 15 год.;
      - психіатрія та наркологія  – 15 год.;
      -  неврологія – 15 год.;
      - медична та соціальна реабілітація  – 15 год.; 
      - військово-медична підготовка та медицина надзвичайних ситуацій  –  15 год.;
      - епідеміологія  – 15 год.;
      - невідкладні стани у внутрішній медицині  – 15 год.;
      - невідкладні стани в хірургії  – 15 год.;
      - невідкладні стани в педіатрії   – 15 год.;
      - невідкладні стани в  акушерстві та гінекології   – 15 год.;  
      - сімейна медицина, геронтологія, геріатрія та паліативна медицина   – 45 год.;
      - основи охорони праці та охорона праці в галузі – 15 год.
 в) Екзаменаційна сесія – 270 год.
         4. Тижневе навантаження студентів з фізичної культури на першому , другому курсах – 3 години, з яких 1 година є факультативною. На старших курсах з фізичного виховання – 4 години, з яких 2 години можуть не входити до гранично допустимого тижневого навантаження, але є обов'язковими.
         5. Загальний обсяг годин навчальної практики циклу професійної підготовки складає 3198 год. і проводиться під керівництвом викладача. З них 1398 год. - навчальна практика у відповідних кабінетах та лабораторіях навчальних закладів, а 878 год. - самостійна робота студента з метою відпрацювання практичних навичок циклу дисциплін, які формують професійні  компетентності під контролем викладача.
         6. Загальна кількість годин практичної підготовки (3783 год.), розподіл її за семестрами зазначається в таблиці ІV «Практична підготовка» (циклу професійної підготовки) примірного навчального плану
         7. Вивчення всіх дисциплін завершується підсумковим контролем - екзаменами або диференційованими заліками. Екзамени проводяться в терміни, визначені графіком навчального процесу примірного навчального плану. Розподіл годин на проведення консультацій, екзаменів, заліків здійснюється відповідно до наказу Міністерства освіти і науки України від 07.08.2002р. № 450 "Про затвердження норм часу для планування і обліку навчальної роботи та переліків основних видів методичної, наукової й організаційної роботи педагогічних і науково-педагогічних працівників вищих навчальних закладів".
      8. Державна кваліфікаційна атестація проводиться в два етапи - теоретична частина та практична з виставленням однієї оцінки.                                                                                                                                                                                                           Теоретична частина зараховується за результатами складання ліцензійного іспиту Крок М Лікувальна справа.                                                                                                                                                                                                                                                                  Практична частина включає дисципліни п.№37-41.
</t>
    </r>
  </si>
  <si>
    <t>Безпека життєдіяльності та охорона праці в галузі</t>
  </si>
  <si>
    <t>28*2</t>
  </si>
  <si>
    <t>27/2</t>
  </si>
  <si>
    <t>2,5/48</t>
  </si>
  <si>
    <t>22/2</t>
  </si>
  <si>
    <t>Підготовка за ОПП  фахового молодшого бакалавра</t>
  </si>
  <si>
    <t>34</t>
  </si>
  <si>
    <t>Підготовка фахового молодшого бакалавра</t>
  </si>
  <si>
    <t>Загальна кількість годин за ОПП фахового  молодшого бакалавра</t>
  </si>
  <si>
    <r>
      <t xml:space="preserve">ОКР: фаховий </t>
    </r>
    <r>
      <rPr>
        <b/>
        <u val="single"/>
        <sz val="9"/>
        <rFont val="Times New Roman"/>
        <family val="1"/>
      </rPr>
      <t>молодший бакалавр</t>
    </r>
  </si>
  <si>
    <t>Кваліфікація:  фельдшер</t>
  </si>
  <si>
    <t>Термін навчання:  3роки 10 місяців</t>
  </si>
  <si>
    <t xml:space="preserve"> Форма навчання: денна </t>
  </si>
  <si>
    <t>Захист України</t>
  </si>
  <si>
    <t>Розглянуто та ухвалено на засіданні педагогічної ради                             Протокол № 1 від 27.08.2019 року</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</si>
</sst>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FC19]d\ mmmm\ yyyy\ &quot;г.&quot;"/>
    <numFmt numFmtId="189" formatCode="&quot;Да&quot;;&quot;Да&quot;;&quot;Нет&quot;"/>
    <numFmt numFmtId="190" formatCode="&quot;Истина&quot;;&quot;Истина&quot;;&quot;Ложь&quot;"/>
    <numFmt numFmtId="191" formatCode="&quot;Вкл&quot;;&quot;Вкл&quot;;&quot;Выкл&quot;"/>
    <numFmt numFmtId="192" formatCode="[$€-2]\ ###,000_);[Red]\([$€-2]\ ###,000\)"/>
  </numFmts>
  <fonts count="60">
    <font>
      <sz val="10"/>
      <name val="Arial Cyr"/>
      <family val="0"/>
    </font>
    <font>
      <sz val="8"/>
      <name val="Arial Cyr"/>
      <family val="0"/>
    </font>
    <font>
      <u val="single"/>
      <sz val="10"/>
      <color indexed="12"/>
      <name val="Arial Cyr"/>
      <family val="0"/>
    </font>
    <font>
      <u val="single"/>
      <sz val="10"/>
      <color indexed="36"/>
      <name val="Arial Cyr"/>
      <family val="0"/>
    </font>
    <font>
      <sz val="9"/>
      <name val="Times New Roman"/>
      <family val="1"/>
    </font>
    <font>
      <sz val="10"/>
      <name val="Times New Roman"/>
      <family val="1"/>
    </font>
    <font>
      <b/>
      <sz val="8"/>
      <name val="Times New Roman"/>
      <family val="1"/>
    </font>
    <font>
      <b/>
      <sz val="9"/>
      <name val="Times New Roman"/>
      <family val="1"/>
    </font>
    <font>
      <b/>
      <sz val="7"/>
      <name val="Times New Roman"/>
      <family val="1"/>
    </font>
    <font>
      <sz val="7"/>
      <name val="Times New Roman"/>
      <family val="1"/>
    </font>
    <font>
      <b/>
      <sz val="10"/>
      <name val="Times New Roman"/>
      <family val="1"/>
    </font>
    <font>
      <sz val="8"/>
      <name val="Times New Roman"/>
      <family val="1"/>
    </font>
    <font>
      <b/>
      <sz val="12"/>
      <name val="Times New Roman"/>
      <family val="1"/>
    </font>
    <font>
      <b/>
      <u val="single"/>
      <sz val="9"/>
      <name val="Times New Roman"/>
      <family val="1"/>
    </font>
    <font>
      <b/>
      <sz val="6"/>
      <name val="Times New Roman"/>
      <family val="1"/>
    </font>
    <font>
      <b/>
      <sz val="11"/>
      <name val="Times New Roman"/>
      <family val="1"/>
    </font>
    <font>
      <sz val="6"/>
      <name val="Times New Roman"/>
      <family val="1"/>
    </font>
    <font>
      <sz val="5"/>
      <color indexed="9"/>
      <name val="Times New Roman"/>
      <family val="1"/>
    </font>
    <font>
      <sz val="6"/>
      <color indexed="9"/>
      <name val="Times New Roman"/>
      <family val="1"/>
    </font>
    <font>
      <sz val="12"/>
      <name val="Times New Roman"/>
      <family val="1"/>
    </font>
    <font>
      <i/>
      <sz val="10"/>
      <name val="Times New Roman"/>
      <family val="1"/>
    </font>
    <font>
      <i/>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9"/>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3"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7" fillId="32" borderId="0" applyNumberFormat="0" applyBorder="0" applyAlignment="0" applyProtection="0"/>
  </cellStyleXfs>
  <cellXfs count="241">
    <xf numFmtId="0" fontId="0" fillId="0" borderId="0" xfId="0" applyAlignment="1">
      <alignment/>
    </xf>
    <xf numFmtId="0" fontId="11" fillId="0" borderId="10" xfId="0" applyFont="1" applyBorder="1" applyAlignment="1">
      <alignment horizontal="center"/>
    </xf>
    <xf numFmtId="0" fontId="5" fillId="0" borderId="0" xfId="0" applyFont="1" applyAlignment="1">
      <alignment/>
    </xf>
    <xf numFmtId="0" fontId="10" fillId="0" borderId="0" xfId="0" applyFont="1" applyAlignment="1">
      <alignment horizontal="center"/>
    </xf>
    <xf numFmtId="0" fontId="10" fillId="0" borderId="0" xfId="0" applyFont="1" applyAlignment="1">
      <alignment/>
    </xf>
    <xf numFmtId="0" fontId="4" fillId="0" borderId="0" xfId="0" applyFont="1" applyAlignment="1">
      <alignment/>
    </xf>
    <xf numFmtId="0" fontId="6" fillId="0" borderId="0" xfId="0" applyFont="1" applyAlignment="1">
      <alignment/>
    </xf>
    <xf numFmtId="0" fontId="11" fillId="0" borderId="0" xfId="0" applyFont="1" applyAlignment="1">
      <alignment/>
    </xf>
    <xf numFmtId="0" fontId="5" fillId="0" borderId="0" xfId="0" applyFont="1" applyAlignment="1">
      <alignment/>
    </xf>
    <xf numFmtId="0" fontId="11" fillId="0" borderId="0" xfId="0" applyFont="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0" xfId="0" applyFont="1" applyBorder="1" applyAlignment="1">
      <alignment/>
    </xf>
    <xf numFmtId="0" fontId="14" fillId="0" borderId="0" xfId="0" applyFont="1" applyAlignment="1">
      <alignment/>
    </xf>
    <xf numFmtId="0" fontId="6" fillId="0" borderId="0" xfId="0" applyFont="1" applyBorder="1" applyAlignment="1">
      <alignment/>
    </xf>
    <xf numFmtId="0" fontId="11" fillId="0" borderId="0" xfId="0" applyFont="1" applyAlignment="1">
      <alignment horizontal="right"/>
    </xf>
    <xf numFmtId="0" fontId="11" fillId="0" borderId="0" xfId="0" applyFont="1" applyBorder="1" applyAlignment="1">
      <alignment horizontal="right"/>
    </xf>
    <xf numFmtId="0" fontId="15" fillId="0" borderId="0" xfId="0" applyFont="1" applyBorder="1" applyAlignment="1">
      <alignment/>
    </xf>
    <xf numFmtId="0" fontId="14" fillId="0" borderId="0" xfId="0" applyFont="1" applyAlignment="1">
      <alignment horizontal="right"/>
    </xf>
    <xf numFmtId="0" fontId="16" fillId="0" borderId="0" xfId="0" applyFont="1" applyAlignment="1">
      <alignment horizontal="right"/>
    </xf>
    <xf numFmtId="0" fontId="16" fillId="0" borderId="0" xfId="0" applyFont="1" applyAlignment="1">
      <alignment/>
    </xf>
    <xf numFmtId="0" fontId="11" fillId="0" borderId="0" xfId="0" applyFont="1" applyBorder="1" applyAlignment="1">
      <alignment/>
    </xf>
    <xf numFmtId="0" fontId="16" fillId="0" borderId="0" xfId="0" applyFont="1" applyBorder="1" applyAlignment="1">
      <alignment horizontal="right"/>
    </xf>
    <xf numFmtId="0" fontId="9" fillId="0" borderId="0" xfId="0" applyFont="1" applyBorder="1" applyAlignment="1">
      <alignment horizontal="center"/>
    </xf>
    <xf numFmtId="0" fontId="17" fillId="0" borderId="0" xfId="0" applyFont="1" applyBorder="1" applyAlignment="1">
      <alignment horizontal="center" vertical="center" textRotation="90"/>
    </xf>
    <xf numFmtId="0" fontId="5" fillId="0" borderId="11" xfId="0" applyFont="1" applyBorder="1" applyAlignment="1">
      <alignment/>
    </xf>
    <xf numFmtId="0" fontId="6" fillId="0" borderId="0" xfId="0" applyFont="1" applyBorder="1" applyAlignment="1">
      <alignment horizontal="center" vertical="center" wrapText="1"/>
    </xf>
    <xf numFmtId="0" fontId="18" fillId="0" borderId="0" xfId="0" applyFont="1" applyBorder="1" applyAlignment="1">
      <alignment horizontal="center" vertical="center"/>
    </xf>
    <xf numFmtId="0" fontId="16" fillId="0" borderId="0" xfId="0" applyFont="1" applyBorder="1" applyAlignment="1">
      <alignment horizontal="center" vertical="center"/>
    </xf>
    <xf numFmtId="0" fontId="6" fillId="0" borderId="10" xfId="0" applyFont="1" applyBorder="1" applyAlignment="1">
      <alignment horizontal="center"/>
    </xf>
    <xf numFmtId="0" fontId="6" fillId="0" borderId="0" xfId="0" applyFont="1" applyBorder="1" applyAlignment="1">
      <alignment horizontal="center"/>
    </xf>
    <xf numFmtId="0" fontId="11" fillId="0" borderId="0" xfId="0" applyFont="1" applyAlignment="1">
      <alignment horizontal="center"/>
    </xf>
    <xf numFmtId="0" fontId="11" fillId="0" borderId="0" xfId="0" applyFont="1" applyBorder="1" applyAlignment="1">
      <alignment horizontal="center"/>
    </xf>
    <xf numFmtId="0" fontId="8" fillId="0" borderId="0" xfId="0" applyFont="1" applyBorder="1" applyAlignment="1">
      <alignment/>
    </xf>
    <xf numFmtId="0" fontId="6" fillId="0" borderId="0" xfId="0" applyFont="1" applyAlignment="1">
      <alignment horizontal="center"/>
    </xf>
    <xf numFmtId="0" fontId="4" fillId="0" borderId="0" xfId="0" applyFont="1" applyAlignment="1">
      <alignment horizontal="center"/>
    </xf>
    <xf numFmtId="0" fontId="4" fillId="0" borderId="10" xfId="0" applyFont="1" applyBorder="1" applyAlignment="1">
      <alignment horizontal="center"/>
    </xf>
    <xf numFmtId="0" fontId="11" fillId="0" borderId="0" xfId="0" applyFont="1" applyBorder="1" applyAlignment="1">
      <alignment horizontal="center" vertical="center" wrapText="1"/>
    </xf>
    <xf numFmtId="0" fontId="12" fillId="0" borderId="0" xfId="0" applyFont="1" applyAlignment="1">
      <alignment horizontal="center"/>
    </xf>
    <xf numFmtId="0" fontId="4" fillId="0" borderId="0" xfId="0" applyFont="1" applyAlignment="1">
      <alignment horizontal="left"/>
    </xf>
    <xf numFmtId="0" fontId="9" fillId="0" borderId="12" xfId="0" applyFont="1" applyBorder="1" applyAlignment="1">
      <alignment horizontal="center" vertical="center" wrapText="1"/>
    </xf>
    <xf numFmtId="0" fontId="11" fillId="0" borderId="10" xfId="0" applyFont="1" applyBorder="1" applyAlignment="1">
      <alignment vertical="center" wrapText="1"/>
    </xf>
    <xf numFmtId="0" fontId="6" fillId="0" borderId="10" xfId="0" applyFont="1" applyBorder="1" applyAlignment="1">
      <alignment vertical="center" wrapText="1"/>
    </xf>
    <xf numFmtId="0" fontId="19" fillId="0" borderId="10" xfId="0" applyFont="1" applyBorder="1" applyAlignment="1">
      <alignment vertical="center" wrapText="1"/>
    </xf>
    <xf numFmtId="0" fontId="5" fillId="0" borderId="10" xfId="0" applyFont="1" applyBorder="1" applyAlignment="1">
      <alignment vertical="center" wrapText="1"/>
    </xf>
    <xf numFmtId="0" fontId="5" fillId="0" borderId="10" xfId="0" applyFont="1" applyBorder="1" applyAlignment="1">
      <alignment horizontal="justify" vertical="center" wrapText="1"/>
    </xf>
    <xf numFmtId="0" fontId="4" fillId="0" borderId="10" xfId="0" applyFont="1" applyBorder="1" applyAlignment="1">
      <alignment vertical="center" wrapText="1"/>
    </xf>
    <xf numFmtId="0" fontId="9" fillId="0" borderId="10" xfId="0" applyFont="1" applyBorder="1" applyAlignment="1">
      <alignment horizontal="center" vertical="center" wrapText="1"/>
    </xf>
    <xf numFmtId="0" fontId="4" fillId="0" borderId="0" xfId="0" applyNumberFormat="1" applyFont="1" applyBorder="1" applyAlignment="1">
      <alignment wrapText="1"/>
    </xf>
    <xf numFmtId="0" fontId="5" fillId="0" borderId="10" xfId="0" applyFont="1" applyFill="1" applyBorder="1" applyAlignment="1">
      <alignment horizontal="center" vertical="center" wrapText="1"/>
    </xf>
    <xf numFmtId="0" fontId="5" fillId="0" borderId="0" xfId="0" applyFont="1" applyBorder="1" applyAlignment="1">
      <alignment horizontal="center" vertical="center" wrapText="1"/>
    </xf>
    <xf numFmtId="0" fontId="58" fillId="0" borderId="0" xfId="0" applyFont="1" applyBorder="1" applyAlignment="1">
      <alignment horizontal="center" vertical="center" wrapText="1"/>
    </xf>
    <xf numFmtId="0" fontId="11" fillId="0" borderId="0" xfId="0" applyFont="1" applyFill="1" applyBorder="1" applyAlignment="1">
      <alignment horizontal="center"/>
    </xf>
    <xf numFmtId="0" fontId="58" fillId="0" borderId="0" xfId="0" applyFont="1" applyAlignment="1">
      <alignment/>
    </xf>
    <xf numFmtId="0" fontId="5" fillId="2" borderId="0" xfId="0" applyFont="1" applyFill="1" applyAlignment="1">
      <alignment/>
    </xf>
    <xf numFmtId="0" fontId="5" fillId="4" borderId="0" xfId="0" applyFont="1" applyFill="1" applyAlignment="1">
      <alignment/>
    </xf>
    <xf numFmtId="0" fontId="4" fillId="0" borderId="10" xfId="0" applyNumberFormat="1" applyFont="1" applyBorder="1" applyAlignment="1">
      <alignment wrapText="1"/>
    </xf>
    <xf numFmtId="0" fontId="5" fillId="0" borderId="0" xfId="0" applyFont="1" applyFill="1" applyAlignment="1">
      <alignment/>
    </xf>
    <xf numFmtId="0" fontId="4" fillId="0" borderId="10" xfId="0" applyFont="1" applyFill="1" applyBorder="1" applyAlignment="1">
      <alignment vertical="center" wrapText="1"/>
    </xf>
    <xf numFmtId="0" fontId="4" fillId="0" borderId="12" xfId="0" applyFont="1" applyFill="1" applyBorder="1" applyAlignment="1">
      <alignment vertical="center" wrapText="1"/>
    </xf>
    <xf numFmtId="0" fontId="7" fillId="0" borderId="10" xfId="0" applyFont="1" applyFill="1" applyBorder="1" applyAlignment="1">
      <alignment vertical="center" wrapText="1"/>
    </xf>
    <xf numFmtId="0" fontId="11" fillId="0" borderId="10" xfId="0" applyFont="1" applyFill="1" applyBorder="1" applyAlignment="1">
      <alignment horizontal="center"/>
    </xf>
    <xf numFmtId="0" fontId="10" fillId="0" borderId="1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7" fillId="0" borderId="14" xfId="0" applyFont="1" applyFill="1" applyBorder="1" applyAlignment="1">
      <alignment horizontal="left" vertical="center"/>
    </xf>
    <xf numFmtId="0" fontId="10" fillId="0" borderId="14"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Continuous" vertical="center" wrapText="1"/>
    </xf>
    <xf numFmtId="0" fontId="4" fillId="0" borderId="14" xfId="0" applyFont="1" applyFill="1" applyBorder="1" applyAlignment="1">
      <alignment horizontal="center" vertical="center" textRotation="90" wrapText="1"/>
    </xf>
    <xf numFmtId="0" fontId="4" fillId="0" borderId="10" xfId="0" applyFont="1" applyFill="1" applyBorder="1" applyAlignment="1">
      <alignment vertical="center" textRotation="90" wrapText="1"/>
    </xf>
    <xf numFmtId="0" fontId="4" fillId="0" borderId="10" xfId="0" applyFont="1" applyFill="1" applyBorder="1" applyAlignment="1">
      <alignment horizontal="center" vertical="center" textRotation="90" wrapText="1"/>
    </xf>
    <xf numFmtId="0" fontId="10" fillId="0" borderId="13" xfId="0"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Alignment="1">
      <alignment/>
    </xf>
    <xf numFmtId="0" fontId="5"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7" fillId="0" borderId="0" xfId="0" applyNumberFormat="1" applyFont="1" applyBorder="1" applyAlignment="1">
      <alignment wrapText="1"/>
    </xf>
    <xf numFmtId="0" fontId="10" fillId="0" borderId="0" xfId="0" applyFont="1" applyBorder="1" applyAlignment="1">
      <alignment/>
    </xf>
    <xf numFmtId="0" fontId="16"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59" fillId="0" borderId="0" xfId="0" applyNumberFormat="1" applyFont="1" applyBorder="1" applyAlignment="1">
      <alignment wrapText="1"/>
    </xf>
    <xf numFmtId="0" fontId="4" fillId="0" borderId="10" xfId="0" applyFont="1" applyFill="1" applyBorder="1" applyAlignment="1">
      <alignment vertical="top" wrapText="1"/>
    </xf>
    <xf numFmtId="0" fontId="12" fillId="0" borderId="0" xfId="0" applyFont="1" applyAlignment="1">
      <alignment/>
    </xf>
    <xf numFmtId="0" fontId="7" fillId="0" borderId="10" xfId="0" applyFont="1" applyBorder="1" applyAlignment="1">
      <alignment horizontal="center" vertical="center" wrapText="1"/>
    </xf>
    <xf numFmtId="0" fontId="7" fillId="0" borderId="10" xfId="0" applyFont="1" applyBorder="1" applyAlignment="1">
      <alignment horizontal="left" wrapText="1"/>
    </xf>
    <xf numFmtId="49" fontId="7" fillId="0" borderId="10" xfId="0" applyNumberFormat="1" applyFont="1" applyBorder="1" applyAlignment="1">
      <alignment horizontal="center" wrapText="1"/>
    </xf>
    <xf numFmtId="0" fontId="7" fillId="0" borderId="10" xfId="0" applyFont="1" applyBorder="1" applyAlignment="1">
      <alignment horizontal="center" wrapText="1"/>
    </xf>
    <xf numFmtId="0" fontId="11" fillId="0" borderId="10" xfId="0" applyFont="1" applyBorder="1" applyAlignment="1">
      <alignment horizontal="center" wrapText="1"/>
    </xf>
    <xf numFmtId="0" fontId="4" fillId="0" borderId="10" xfId="0" applyFont="1" applyBorder="1" applyAlignment="1">
      <alignment wrapText="1"/>
    </xf>
    <xf numFmtId="0" fontId="4" fillId="0" borderId="10" xfId="0" applyFont="1" applyBorder="1" applyAlignment="1">
      <alignment horizontal="center" wrapText="1"/>
    </xf>
    <xf numFmtId="0" fontId="7" fillId="0" borderId="10" xfId="0" applyFont="1" applyBorder="1" applyAlignment="1">
      <alignment wrapText="1"/>
    </xf>
    <xf numFmtId="0" fontId="5" fillId="0" borderId="10" xfId="0" applyFont="1" applyBorder="1" applyAlignment="1">
      <alignment horizontal="center" wrapText="1"/>
    </xf>
    <xf numFmtId="0" fontId="9" fillId="0" borderId="10" xfId="0" applyFont="1" applyBorder="1" applyAlignment="1">
      <alignment horizontal="center" wrapText="1"/>
    </xf>
    <xf numFmtId="0" fontId="4" fillId="0" borderId="10" xfId="0" applyNumberFormat="1" applyFont="1" applyBorder="1" applyAlignment="1">
      <alignment horizontal="center" wrapText="1"/>
    </xf>
    <xf numFmtId="49" fontId="4" fillId="0" borderId="10" xfId="0" applyNumberFormat="1" applyFont="1" applyBorder="1" applyAlignment="1">
      <alignment wrapText="1"/>
    </xf>
    <xf numFmtId="0" fontId="7" fillId="0" borderId="10" xfId="0" applyNumberFormat="1" applyFont="1" applyBorder="1" applyAlignment="1">
      <alignment horizontal="center" wrapText="1"/>
    </xf>
    <xf numFmtId="0" fontId="4" fillId="0" borderId="0" xfId="0" applyFont="1" applyBorder="1" applyAlignment="1">
      <alignment wrapText="1"/>
    </xf>
    <xf numFmtId="0" fontId="7" fillId="0" borderId="0" xfId="0" applyFont="1" applyBorder="1" applyAlignment="1">
      <alignment horizontal="center" wrapText="1"/>
    </xf>
    <xf numFmtId="0" fontId="4" fillId="0" borderId="0" xfId="0" applyFont="1" applyBorder="1" applyAlignment="1">
      <alignment horizontal="center" wrapText="1"/>
    </xf>
    <xf numFmtId="0" fontId="7" fillId="0" borderId="0" xfId="0" applyNumberFormat="1" applyFont="1" applyBorder="1" applyAlignment="1">
      <alignment horizontal="center" wrapText="1"/>
    </xf>
    <xf numFmtId="0" fontId="11" fillId="0" borderId="0" xfId="0" applyFont="1" applyBorder="1" applyAlignment="1">
      <alignment horizontal="center" wrapText="1"/>
    </xf>
    <xf numFmtId="0" fontId="6" fillId="0" borderId="0" xfId="0" applyFont="1" applyBorder="1" applyAlignment="1">
      <alignment horizontal="left" vertical="center" wrapText="1"/>
    </xf>
    <xf numFmtId="0" fontId="4" fillId="0" borderId="10" xfId="0" applyNumberFormat="1" applyFont="1" applyFill="1" applyBorder="1" applyAlignment="1">
      <alignment wrapText="1"/>
    </xf>
    <xf numFmtId="0" fontId="5" fillId="0" borderId="10" xfId="0" applyFont="1" applyFill="1" applyBorder="1" applyAlignment="1">
      <alignment horizontal="left" wrapText="1"/>
    </xf>
    <xf numFmtId="0" fontId="10" fillId="0" borderId="10" xfId="0" applyFont="1" applyFill="1" applyBorder="1" applyAlignment="1">
      <alignment horizontal="center" wrapText="1"/>
    </xf>
    <xf numFmtId="0" fontId="10" fillId="0" borderId="10" xfId="0" applyFont="1" applyFill="1" applyBorder="1" applyAlignment="1">
      <alignment horizontal="right"/>
    </xf>
    <xf numFmtId="0" fontId="10" fillId="0" borderId="10" xfId="0" applyFont="1" applyFill="1" applyBorder="1" applyAlignment="1">
      <alignment horizontal="left" wrapText="1"/>
    </xf>
    <xf numFmtId="0" fontId="5" fillId="0" borderId="0" xfId="0" applyFont="1" applyFill="1" applyBorder="1" applyAlignment="1">
      <alignment horizontal="center" vertical="center" wrapText="1"/>
    </xf>
    <xf numFmtId="0" fontId="5" fillId="0" borderId="0" xfId="0" applyFont="1" applyFill="1" applyBorder="1" applyAlignment="1">
      <alignment/>
    </xf>
    <xf numFmtId="49" fontId="10" fillId="0" borderId="14" xfId="0" applyNumberFormat="1" applyFont="1" applyFill="1" applyBorder="1" applyAlignment="1">
      <alignment horizontal="center" vertical="center"/>
    </xf>
    <xf numFmtId="49" fontId="10" fillId="0" borderId="10" xfId="0" applyNumberFormat="1" applyFont="1" applyFill="1" applyBorder="1" applyAlignment="1">
      <alignment horizontal="center" vertical="center" wrapText="1"/>
    </xf>
    <xf numFmtId="0" fontId="10" fillId="0" borderId="10" xfId="0" applyFont="1" applyFill="1" applyBorder="1" applyAlignment="1">
      <alignment horizontal="left"/>
    </xf>
    <xf numFmtId="0" fontId="20" fillId="0" borderId="10" xfId="0" applyFont="1" applyFill="1" applyBorder="1" applyAlignment="1">
      <alignment horizontal="center" vertical="center" wrapText="1"/>
    </xf>
    <xf numFmtId="0" fontId="7" fillId="0" borderId="0" xfId="0" applyFont="1" applyBorder="1" applyAlignment="1">
      <alignment vertical="center" wrapText="1" readingOrder="1"/>
    </xf>
    <xf numFmtId="0" fontId="4" fillId="0" borderId="0" xfId="0" applyFont="1" applyBorder="1" applyAlignment="1">
      <alignment vertical="top" wrapText="1"/>
    </xf>
    <xf numFmtId="49" fontId="5" fillId="0" borderId="10" xfId="0" applyNumberFormat="1" applyFont="1" applyFill="1" applyBorder="1" applyAlignment="1">
      <alignment horizontal="center" vertical="center" wrapText="1"/>
    </xf>
    <xf numFmtId="0" fontId="21" fillId="0" borderId="10" xfId="0" applyFont="1" applyFill="1" applyBorder="1" applyAlignment="1">
      <alignment vertical="center" wrapText="1"/>
    </xf>
    <xf numFmtId="0" fontId="20" fillId="0" borderId="13" xfId="0" applyFont="1" applyFill="1" applyBorder="1" applyAlignment="1">
      <alignment horizontal="center" vertical="center" wrapText="1"/>
    </xf>
    <xf numFmtId="49" fontId="20" fillId="0" borderId="10" xfId="0" applyNumberFormat="1" applyFont="1" applyFill="1" applyBorder="1" applyAlignment="1">
      <alignment horizontal="center" vertical="center" wrapText="1"/>
    </xf>
    <xf numFmtId="0" fontId="20" fillId="0" borderId="0" xfId="0" applyFont="1" applyBorder="1" applyAlignment="1">
      <alignment horizontal="center" vertical="center" wrapText="1"/>
    </xf>
    <xf numFmtId="0" fontId="20" fillId="0" borderId="0" xfId="0" applyFont="1" applyAlignment="1">
      <alignment/>
    </xf>
    <xf numFmtId="0" fontId="11"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49" fontId="20" fillId="0" borderId="15" xfId="0" applyNumberFormat="1" applyFont="1" applyFill="1" applyBorder="1" applyAlignment="1">
      <alignment horizontal="center" vertical="center"/>
    </xf>
    <xf numFmtId="49" fontId="10" fillId="0" borderId="15" xfId="0" applyNumberFormat="1" applyFont="1" applyFill="1" applyBorder="1" applyAlignment="1">
      <alignment horizontal="center" vertical="center"/>
    </xf>
    <xf numFmtId="0" fontId="5" fillId="0" borderId="14" xfId="0" applyFont="1" applyFill="1" applyBorder="1" applyAlignment="1">
      <alignment vertical="center"/>
    </xf>
    <xf numFmtId="0" fontId="4" fillId="0" borderId="10" xfId="0" applyNumberFormat="1" applyFont="1" applyFill="1" applyBorder="1" applyAlignment="1">
      <alignment vertical="center" wrapText="1"/>
    </xf>
    <xf numFmtId="0" fontId="4" fillId="0" borderId="15" xfId="0" applyNumberFormat="1" applyFont="1" applyFill="1" applyBorder="1" applyAlignment="1">
      <alignment vertical="center" wrapText="1"/>
    </xf>
    <xf numFmtId="0" fontId="7" fillId="0" borderId="10" xfId="0" applyNumberFormat="1" applyFont="1" applyFill="1" applyBorder="1" applyAlignment="1">
      <alignment vertical="center" wrapText="1"/>
    </xf>
    <xf numFmtId="0" fontId="5" fillId="0" borderId="10" xfId="0" applyFont="1" applyFill="1" applyBorder="1" applyAlignment="1">
      <alignment vertical="center"/>
    </xf>
    <xf numFmtId="0" fontId="10" fillId="0" borderId="10" xfId="0" applyFont="1" applyFill="1" applyBorder="1" applyAlignment="1">
      <alignment vertical="center"/>
    </xf>
    <xf numFmtId="0" fontId="5" fillId="0" borderId="0" xfId="0" applyFont="1" applyFill="1" applyAlignment="1">
      <alignment vertical="center"/>
    </xf>
    <xf numFmtId="0" fontId="5" fillId="0" borderId="0" xfId="0" applyFont="1" applyAlignment="1">
      <alignment vertical="center"/>
    </xf>
    <xf numFmtId="0" fontId="7" fillId="0" borderId="10" xfId="0" applyFont="1" applyFill="1" applyBorder="1" applyAlignment="1">
      <alignment horizontal="right" vertical="center" wrapText="1"/>
    </xf>
    <xf numFmtId="0" fontId="7" fillId="0" borderId="14" xfId="0" applyNumberFormat="1" applyFont="1" applyFill="1" applyBorder="1" applyAlignment="1">
      <alignment horizontal="right" wrapText="1"/>
    </xf>
    <xf numFmtId="0" fontId="0" fillId="0" borderId="0" xfId="0" applyFont="1" applyAlignment="1">
      <alignment/>
    </xf>
    <xf numFmtId="0" fontId="0" fillId="0" borderId="0" xfId="0" applyFont="1" applyAlignment="1">
      <alignment horizontal="center"/>
    </xf>
    <xf numFmtId="49" fontId="4" fillId="0" borderId="10"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10" xfId="0" applyNumberFormat="1" applyFont="1" applyBorder="1" applyAlignment="1">
      <alignment horizontal="center" wrapText="1"/>
    </xf>
    <xf numFmtId="49" fontId="4" fillId="0" borderId="10" xfId="0" applyNumberFormat="1" applyFont="1" applyBorder="1" applyAlignment="1">
      <alignment horizontal="center" wrapText="1"/>
    </xf>
    <xf numFmtId="0" fontId="7" fillId="0" borderId="0" xfId="0" applyFont="1" applyBorder="1" applyAlignment="1">
      <alignment horizontal="center" vertical="center" wrapText="1"/>
    </xf>
    <xf numFmtId="0" fontId="4" fillId="0" borderId="0" xfId="0" applyFont="1" applyBorder="1" applyAlignment="1">
      <alignment horizontal="center" vertical="top" wrapText="1"/>
    </xf>
    <xf numFmtId="0" fontId="0" fillId="0" borderId="0" xfId="0" applyAlignment="1">
      <alignment wrapText="1"/>
    </xf>
    <xf numFmtId="0" fontId="5" fillId="0" borderId="0" xfId="0" applyFont="1" applyAlignment="1">
      <alignment wrapText="1"/>
    </xf>
    <xf numFmtId="0" fontId="59" fillId="0" borderId="15" xfId="0" applyNumberFormat="1" applyFont="1" applyFill="1" applyBorder="1" applyAlignment="1">
      <alignment vertical="center" wrapText="1"/>
    </xf>
    <xf numFmtId="0" fontId="59" fillId="0" borderId="14" xfId="0" applyFont="1" applyFill="1" applyBorder="1" applyAlignment="1">
      <alignment vertical="center" wrapText="1"/>
    </xf>
    <xf numFmtId="0" fontId="58" fillId="0" borderId="10" xfId="0" applyFont="1" applyFill="1" applyBorder="1" applyAlignment="1">
      <alignment horizontal="center" vertical="center" wrapText="1"/>
    </xf>
    <xf numFmtId="49" fontId="58" fillId="0" borderId="10" xfId="0" applyNumberFormat="1" applyFont="1" applyFill="1" applyBorder="1" applyAlignment="1">
      <alignment horizontal="center" vertical="center" wrapText="1"/>
    </xf>
    <xf numFmtId="49" fontId="58" fillId="0" borderId="15" xfId="0" applyNumberFormat="1" applyFont="1" applyFill="1" applyBorder="1" applyAlignment="1">
      <alignment horizontal="center" vertical="center"/>
    </xf>
    <xf numFmtId="0" fontId="59" fillId="0" borderId="10" xfId="0" applyFont="1" applyFill="1" applyBorder="1" applyAlignment="1">
      <alignment vertical="center" wrapText="1"/>
    </xf>
    <xf numFmtId="0" fontId="58" fillId="0" borderId="13" xfId="0" applyFont="1" applyFill="1" applyBorder="1" applyAlignment="1">
      <alignment horizontal="center" vertical="center" wrapText="1"/>
    </xf>
    <xf numFmtId="0" fontId="0" fillId="0" borderId="0" xfId="0" applyFont="1" applyAlignment="1">
      <alignment wrapText="1"/>
    </xf>
    <xf numFmtId="0" fontId="12" fillId="0" borderId="0" xfId="0" applyFont="1" applyAlignment="1">
      <alignment horizontal="center"/>
    </xf>
    <xf numFmtId="0" fontId="11" fillId="0" borderId="15" xfId="0" applyFont="1" applyBorder="1" applyAlignment="1">
      <alignment horizontal="center" vertical="center" wrapText="1"/>
    </xf>
    <xf numFmtId="0" fontId="11"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3" xfId="0" applyFont="1" applyBorder="1" applyAlignment="1">
      <alignment horizontal="center" vertical="center" wrapText="1"/>
    </xf>
    <xf numFmtId="0" fontId="10" fillId="0" borderId="0" xfId="0" applyFont="1" applyAlignment="1">
      <alignment horizontal="center"/>
    </xf>
    <xf numFmtId="0" fontId="12" fillId="0" borderId="0" xfId="0" applyFont="1" applyFill="1" applyBorder="1" applyAlignment="1">
      <alignment horizont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3" xfId="0" applyFont="1" applyBorder="1" applyAlignment="1">
      <alignment horizontal="center" vertical="center"/>
    </xf>
    <xf numFmtId="0" fontId="9" fillId="0" borderId="12" xfId="0" applyFont="1" applyBorder="1" applyAlignment="1">
      <alignment horizontal="center" vertical="center" wrapText="1"/>
    </xf>
    <xf numFmtId="0" fontId="9" fillId="0" borderId="17" xfId="0" applyFont="1" applyBorder="1" applyAlignment="1">
      <alignment horizontal="center" vertical="center" wrapText="1"/>
    </xf>
    <xf numFmtId="0" fontId="4" fillId="0" borderId="0" xfId="0" applyFont="1" applyAlignment="1">
      <alignment horizontal="left"/>
    </xf>
    <xf numFmtId="0" fontId="10" fillId="0" borderId="0" xfId="0" applyFont="1" applyAlignment="1">
      <alignment horizontal="left"/>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0" xfId="0" applyFont="1" applyAlignment="1">
      <alignment horizontal="center"/>
    </xf>
    <xf numFmtId="0" fontId="12" fillId="0" borderId="22" xfId="0" applyFont="1" applyBorder="1" applyAlignment="1">
      <alignment horizontal="center"/>
    </xf>
    <xf numFmtId="0" fontId="5" fillId="0" borderId="15" xfId="0" applyFont="1" applyBorder="1" applyAlignment="1">
      <alignment horizontal="center"/>
    </xf>
    <xf numFmtId="0" fontId="5" fillId="0" borderId="13" xfId="0" applyFont="1" applyBorder="1" applyAlignment="1">
      <alignment horizontal="center"/>
    </xf>
    <xf numFmtId="0" fontId="14" fillId="0" borderId="18" xfId="0" applyFont="1" applyBorder="1" applyAlignment="1">
      <alignment horizontal="center" vertical="center" textRotation="90" wrapText="1"/>
    </xf>
    <xf numFmtId="0" fontId="14" fillId="0" borderId="20" xfId="0" applyFont="1" applyBorder="1" applyAlignment="1">
      <alignment horizontal="center" vertical="center" textRotation="90" wrapText="1"/>
    </xf>
    <xf numFmtId="0" fontId="14" fillId="0" borderId="21" xfId="0" applyFont="1" applyBorder="1" applyAlignment="1">
      <alignment horizontal="center" vertical="center" textRotation="90" wrapText="1"/>
    </xf>
    <xf numFmtId="0" fontId="14" fillId="0" borderId="23" xfId="0" applyFont="1" applyBorder="1" applyAlignment="1">
      <alignment horizontal="center" vertical="center" textRotation="90" wrapText="1"/>
    </xf>
    <xf numFmtId="0" fontId="6" fillId="0" borderId="15" xfId="0" applyFont="1" applyBorder="1" applyAlignment="1">
      <alignment horizontal="center"/>
    </xf>
    <xf numFmtId="0" fontId="6" fillId="0" borderId="13" xfId="0" applyFont="1" applyBorder="1" applyAlignment="1">
      <alignment horizontal="center"/>
    </xf>
    <xf numFmtId="0" fontId="11" fillId="0" borderId="15" xfId="0" applyFont="1" applyBorder="1" applyAlignment="1">
      <alignment horizontal="center"/>
    </xf>
    <xf numFmtId="0" fontId="11" fillId="0" borderId="13" xfId="0" applyFont="1" applyBorder="1" applyAlignment="1">
      <alignment horizontal="center"/>
    </xf>
    <xf numFmtId="0" fontId="10" fillId="0" borderId="0" xfId="0" applyFont="1" applyFill="1" applyBorder="1" applyAlignment="1">
      <alignment/>
    </xf>
    <xf numFmtId="0" fontId="6" fillId="0" borderId="0" xfId="0" applyFont="1" applyAlignment="1">
      <alignment/>
    </xf>
    <xf numFmtId="0" fontId="11" fillId="0" borderId="12" xfId="0" applyFont="1" applyBorder="1" applyAlignment="1">
      <alignment horizontal="center" vertical="center" textRotation="90"/>
    </xf>
    <xf numFmtId="0" fontId="11" fillId="0" borderId="17" xfId="0" applyFont="1" applyBorder="1" applyAlignment="1">
      <alignment horizontal="center" vertical="center" textRotation="90"/>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Border="1" applyAlignment="1">
      <alignment horizontal="center" vertical="center" wrapText="1"/>
    </xf>
    <xf numFmtId="0" fontId="7" fillId="0" borderId="0" xfId="0" applyFont="1" applyBorder="1" applyAlignment="1">
      <alignment horizontal="center" vertical="center"/>
    </xf>
    <xf numFmtId="0" fontId="4" fillId="0" borderId="1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2" xfId="0" applyFont="1" applyFill="1" applyBorder="1" applyAlignment="1">
      <alignment horizontal="center" vertical="center" textRotation="90" wrapText="1"/>
    </xf>
    <xf numFmtId="0" fontId="4" fillId="0" borderId="14" xfId="0" applyFont="1" applyFill="1" applyBorder="1" applyAlignment="1">
      <alignment horizontal="center" vertical="center" textRotation="90" wrapText="1"/>
    </xf>
    <xf numFmtId="0" fontId="4" fillId="0" borderId="15" xfId="0" applyFont="1" applyFill="1" applyBorder="1" applyAlignment="1">
      <alignment horizontal="center" vertical="center" textRotation="1" wrapText="1"/>
    </xf>
    <xf numFmtId="0" fontId="4" fillId="0" borderId="16" xfId="0" applyFont="1" applyFill="1" applyBorder="1" applyAlignment="1">
      <alignment horizontal="center" vertical="center" textRotation="1" wrapText="1"/>
    </xf>
    <xf numFmtId="0" fontId="4" fillId="0" borderId="13" xfId="0" applyFont="1" applyFill="1" applyBorder="1" applyAlignment="1">
      <alignment horizontal="center" vertical="center" textRotation="1" wrapText="1"/>
    </xf>
    <xf numFmtId="0" fontId="16" fillId="0" borderId="12"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7" fillId="0" borderId="0" xfId="0" applyNumberFormat="1" applyFont="1" applyBorder="1" applyAlignment="1">
      <alignment horizontal="left" wrapText="1"/>
    </xf>
    <xf numFmtId="0" fontId="4" fillId="0" borderId="0" xfId="0" applyFont="1" applyBorder="1" applyAlignment="1">
      <alignment horizontal="center" wrapText="1"/>
    </xf>
    <xf numFmtId="0" fontId="19" fillId="0" borderId="0" xfId="0" applyFont="1" applyAlignment="1">
      <alignment horizontal="left" vertical="top" wrapText="1"/>
    </xf>
    <xf numFmtId="0" fontId="5" fillId="0" borderId="22" xfId="0" applyFont="1" applyBorder="1" applyAlignment="1">
      <alignment horizontal="center" vertical="top"/>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0" xfId="0" applyFont="1" applyBorder="1" applyAlignment="1">
      <alignment horizontal="center" vertical="center" wrapText="1"/>
    </xf>
    <xf numFmtId="0" fontId="10" fillId="0" borderId="10" xfId="0" applyFont="1" applyBorder="1" applyAlignment="1">
      <alignment horizontal="center" vertical="top"/>
    </xf>
    <xf numFmtId="0" fontId="7" fillId="0" borderId="18"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3" xfId="0" applyFont="1" applyBorder="1" applyAlignment="1">
      <alignment horizontal="center" vertical="center" wrapText="1"/>
    </xf>
    <xf numFmtId="0" fontId="10" fillId="0" borderId="0" xfId="0" applyFont="1" applyBorder="1" applyAlignment="1">
      <alignment horizontal="center" vertical="top" wrapText="1"/>
    </xf>
    <xf numFmtId="0" fontId="10" fillId="0" borderId="11" xfId="0" applyFont="1" applyBorder="1" applyAlignment="1">
      <alignment horizontal="center" vertical="top" wrapText="1"/>
    </xf>
    <xf numFmtId="0" fontId="7" fillId="0" borderId="0" xfId="0" applyFont="1" applyBorder="1" applyAlignment="1">
      <alignment horizontal="center" wrapText="1"/>
    </xf>
    <xf numFmtId="0" fontId="7" fillId="0" borderId="11" xfId="0" applyNumberFormat="1" applyFont="1" applyBorder="1" applyAlignment="1">
      <alignment horizontal="left" wrapText="1"/>
    </xf>
    <xf numFmtId="0" fontId="12" fillId="0" borderId="0" xfId="0" applyFont="1" applyAlignment="1">
      <alignment horizontal="center" vertical="top" wrapText="1"/>
    </xf>
    <xf numFmtId="0" fontId="0" fillId="0" borderId="0" xfId="0"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190500</xdr:colOff>
      <xdr:row>4</xdr:row>
      <xdr:rowOff>190500</xdr:rowOff>
    </xdr:to>
    <xdr:pic>
      <xdr:nvPicPr>
        <xdr:cNvPr id="1" name="Рисунок 1" descr="2 - 0002"/>
        <xdr:cNvPicPr preferRelativeResize="1">
          <a:picLocks noChangeAspect="1"/>
        </xdr:cNvPicPr>
      </xdr:nvPicPr>
      <xdr:blipFill>
        <a:blip r:embed="rId1"/>
        <a:srcRect l="56488" t="13758" r="4588" b="68209"/>
        <a:stretch>
          <a:fillRect/>
        </a:stretch>
      </xdr:blipFill>
      <xdr:spPr>
        <a:xfrm>
          <a:off x="0" y="0"/>
          <a:ext cx="2705100" cy="1562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R33"/>
  <sheetViews>
    <sheetView tabSelected="1" view="pageBreakPreview" zoomScale="80" zoomScaleSheetLayoutView="80" workbookViewId="0" topLeftCell="A1">
      <selection activeCell="AF33" sqref="AF33:BB33"/>
    </sheetView>
  </sheetViews>
  <sheetFormatPr defaultColWidth="9.00390625" defaultRowHeight="12.75"/>
  <cols>
    <col min="1" max="1" width="2.625" style="0" customWidth="1"/>
    <col min="2" max="2" width="2.875" style="0" customWidth="1"/>
    <col min="3" max="40" width="2.75390625" style="0" customWidth="1"/>
    <col min="41" max="41" width="2.375" style="0" customWidth="1"/>
    <col min="42" max="42" width="3.00390625" style="0" customWidth="1"/>
    <col min="43" max="54" width="2.75390625" style="0" customWidth="1"/>
    <col min="55" max="55" width="0.2421875" style="0" hidden="1" customWidth="1"/>
    <col min="56" max="67" width="0" style="0" hidden="1" customWidth="1"/>
    <col min="68" max="68" width="2.25390625" style="0" customWidth="1"/>
  </cols>
  <sheetData>
    <row r="1" spans="1:68" ht="17.25" customHeight="1">
      <c r="A1" s="163"/>
      <c r="B1" s="163"/>
      <c r="C1" s="163"/>
      <c r="D1" s="163"/>
      <c r="E1" s="163"/>
      <c r="F1" s="163"/>
      <c r="G1" s="163"/>
      <c r="H1" s="163"/>
      <c r="I1" s="163"/>
      <c r="J1" s="163"/>
      <c r="K1" s="163"/>
      <c r="L1" s="163"/>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row>
    <row r="2" spans="1:68" ht="34.5" customHeight="1">
      <c r="A2" s="239"/>
      <c r="B2" s="239"/>
      <c r="C2" s="239"/>
      <c r="D2" s="239"/>
      <c r="E2" s="239"/>
      <c r="F2" s="239"/>
      <c r="G2" s="239"/>
      <c r="H2" s="239"/>
      <c r="I2" s="239"/>
      <c r="J2" s="239"/>
      <c r="K2" s="239"/>
      <c r="L2" s="239"/>
      <c r="M2" s="157" t="s">
        <v>68</v>
      </c>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ht="32.25" customHeight="1">
      <c r="A3" s="240"/>
      <c r="B3" s="240"/>
      <c r="C3" s="240"/>
      <c r="D3" s="240"/>
      <c r="E3" s="240"/>
      <c r="F3" s="240"/>
      <c r="G3" s="240"/>
      <c r="H3" s="240"/>
      <c r="I3" s="240"/>
      <c r="J3" s="240"/>
      <c r="K3" s="240"/>
      <c r="L3" s="240"/>
      <c r="M3" s="84"/>
      <c r="N3" s="84"/>
      <c r="O3" s="157" t="s">
        <v>330</v>
      </c>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row>
    <row r="4" spans="1:68" ht="24" customHeight="1">
      <c r="A4" s="84" t="s">
        <v>325</v>
      </c>
      <c r="B4" s="84"/>
      <c r="C4" s="84"/>
      <c r="D4" s="84"/>
      <c r="E4" s="84"/>
      <c r="F4" s="84"/>
      <c r="G4" s="84"/>
      <c r="H4" s="84"/>
      <c r="I4" s="84"/>
      <c r="J4" s="84"/>
      <c r="K4" s="84"/>
      <c r="L4" s="157"/>
      <c r="M4" s="157"/>
      <c r="N4" s="157"/>
      <c r="O4" s="157"/>
      <c r="P4" s="157"/>
      <c r="Q4" s="84"/>
      <c r="R4" s="157"/>
      <c r="S4" s="157"/>
      <c r="T4" s="157"/>
      <c r="U4" s="157"/>
      <c r="V4" s="157"/>
      <c r="W4" s="157"/>
      <c r="X4" s="157"/>
      <c r="Y4" s="157"/>
      <c r="Z4" s="157"/>
      <c r="AA4" s="157"/>
      <c r="AB4" s="157"/>
      <c r="AC4" s="157"/>
      <c r="AD4" s="157"/>
      <c r="AE4" s="157"/>
      <c r="AF4" s="157"/>
      <c r="AG4" s="157"/>
      <c r="AH4" s="157"/>
      <c r="AI4" s="157"/>
      <c r="AJ4" s="157"/>
      <c r="AK4" s="38"/>
      <c r="AL4" s="38"/>
      <c r="AM4" s="38"/>
      <c r="AN4" s="170" t="s">
        <v>363</v>
      </c>
      <c r="AO4" s="170"/>
      <c r="AP4" s="170"/>
      <c r="AQ4" s="170"/>
      <c r="AR4" s="170"/>
      <c r="AS4" s="170"/>
      <c r="AT4" s="170"/>
      <c r="AU4" s="170"/>
      <c r="AV4" s="170"/>
      <c r="AW4" s="170"/>
      <c r="AX4" s="170"/>
      <c r="AY4" s="170"/>
      <c r="AZ4" s="170"/>
      <c r="BA4" s="170"/>
      <c r="BB4" s="170"/>
      <c r="BC4" s="170"/>
      <c r="BD4" s="170"/>
      <c r="BE4" s="170"/>
      <c r="BF4" s="170"/>
      <c r="BG4" s="170"/>
      <c r="BH4" s="170"/>
      <c r="BI4" s="170"/>
      <c r="BJ4" s="170"/>
      <c r="BK4" s="170"/>
      <c r="BL4" s="170"/>
      <c r="BM4" s="170"/>
      <c r="BN4" s="170"/>
      <c r="BO4" s="170"/>
      <c r="BP4" s="170"/>
    </row>
    <row r="5" spans="1:68" ht="15.75">
      <c r="A5" s="164"/>
      <c r="B5" s="164"/>
      <c r="C5" s="164"/>
      <c r="D5" s="164"/>
      <c r="E5" s="164"/>
      <c r="F5" s="164"/>
      <c r="G5" s="164"/>
      <c r="H5" s="164"/>
      <c r="I5" s="164"/>
      <c r="J5" s="164"/>
      <c r="K5" s="164"/>
      <c r="L5" s="164"/>
      <c r="M5" s="164"/>
      <c r="N5" s="164"/>
      <c r="O5" s="157" t="s">
        <v>97</v>
      </c>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70" t="s">
        <v>364</v>
      </c>
      <c r="AO5" s="170"/>
      <c r="AP5" s="170"/>
      <c r="AQ5" s="170"/>
      <c r="AR5" s="170"/>
      <c r="AS5" s="170"/>
      <c r="AT5" s="170"/>
      <c r="AU5" s="170"/>
      <c r="AV5" s="170"/>
      <c r="AW5" s="170"/>
      <c r="AX5" s="170"/>
      <c r="AY5" s="170"/>
      <c r="AZ5" s="170"/>
      <c r="BA5" s="170"/>
      <c r="BB5" s="170"/>
      <c r="BC5" s="170"/>
      <c r="BD5" s="170"/>
      <c r="BE5" s="170"/>
      <c r="BF5" s="170"/>
      <c r="BG5" s="170"/>
      <c r="BH5" s="170"/>
      <c r="BI5" s="170"/>
      <c r="BJ5" s="170"/>
      <c r="BK5" s="170"/>
      <c r="BL5" s="170"/>
      <c r="BM5" s="170"/>
      <c r="BN5" s="170"/>
      <c r="BO5" s="170"/>
      <c r="BP5" s="170"/>
    </row>
    <row r="6" spans="1:68" ht="15.75">
      <c r="A6" s="171"/>
      <c r="B6" s="171"/>
      <c r="C6" s="171"/>
      <c r="D6" s="171"/>
      <c r="E6" s="171"/>
      <c r="F6" s="171"/>
      <c r="G6" s="171"/>
      <c r="H6" s="171"/>
      <c r="I6" s="171"/>
      <c r="J6" s="171"/>
      <c r="K6" s="171"/>
      <c r="L6" s="171"/>
      <c r="M6" s="171"/>
      <c r="N6" s="171"/>
      <c r="O6" s="171"/>
      <c r="P6" s="38"/>
      <c r="Q6" s="157" t="s">
        <v>92</v>
      </c>
      <c r="R6" s="157"/>
      <c r="S6" s="157"/>
      <c r="T6" s="157"/>
      <c r="U6" s="157"/>
      <c r="V6" s="157"/>
      <c r="W6" s="157"/>
      <c r="X6" s="157"/>
      <c r="Y6" s="157"/>
      <c r="Z6" s="157"/>
      <c r="AA6" s="157"/>
      <c r="AB6" s="157"/>
      <c r="AC6" s="157"/>
      <c r="AD6" s="157"/>
      <c r="AE6" s="157"/>
      <c r="AF6" s="157"/>
      <c r="AG6" s="157"/>
      <c r="AH6" s="157"/>
      <c r="AI6" s="157"/>
      <c r="AJ6" s="157"/>
      <c r="AK6" s="157"/>
      <c r="AL6" s="157"/>
      <c r="AM6" s="157"/>
      <c r="AN6" s="170" t="s">
        <v>365</v>
      </c>
      <c r="AO6" s="170"/>
      <c r="AP6" s="170"/>
      <c r="AQ6" s="170"/>
      <c r="AR6" s="170"/>
      <c r="AS6" s="170"/>
      <c r="AT6" s="170"/>
      <c r="AU6" s="170"/>
      <c r="AV6" s="170"/>
      <c r="AW6" s="170"/>
      <c r="AX6" s="170"/>
      <c r="AY6" s="170"/>
      <c r="AZ6" s="170"/>
      <c r="BA6" s="170"/>
      <c r="BB6" s="170"/>
      <c r="BC6" s="170"/>
      <c r="BD6" s="170"/>
      <c r="BE6" s="170"/>
      <c r="BF6" s="170"/>
      <c r="BG6" s="170"/>
      <c r="BH6" s="170"/>
      <c r="BI6" s="170"/>
      <c r="BJ6" s="170"/>
      <c r="BK6" s="170"/>
      <c r="BL6" s="170"/>
      <c r="BM6" s="170"/>
      <c r="BN6" s="170"/>
      <c r="BO6" s="170"/>
      <c r="BP6" s="170"/>
    </row>
    <row r="7" spans="1:68" ht="15.75">
      <c r="A7" s="193"/>
      <c r="B7" s="193"/>
      <c r="C7" s="193"/>
      <c r="D7" s="193"/>
      <c r="E7" s="193"/>
      <c r="F7" s="193"/>
      <c r="G7" s="193"/>
      <c r="H7" s="193"/>
      <c r="I7" s="193"/>
      <c r="J7" s="193"/>
      <c r="K7" s="193"/>
      <c r="L7" s="193"/>
      <c r="M7" s="193"/>
      <c r="N7" s="193"/>
      <c r="O7" s="157" t="s">
        <v>329</v>
      </c>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70" t="s">
        <v>328</v>
      </c>
      <c r="AO7" s="170"/>
      <c r="AP7" s="170"/>
      <c r="AQ7" s="170"/>
      <c r="AR7" s="170"/>
      <c r="AS7" s="170"/>
      <c r="AT7" s="170"/>
      <c r="AU7" s="170"/>
      <c r="AV7" s="170"/>
      <c r="AW7" s="170"/>
      <c r="AX7" s="170"/>
      <c r="AY7" s="170"/>
      <c r="AZ7" s="170"/>
      <c r="BA7" s="170"/>
      <c r="BB7" s="170"/>
      <c r="BC7" s="170"/>
      <c r="BD7" s="170"/>
      <c r="BE7" s="170"/>
      <c r="BF7" s="170"/>
      <c r="BG7" s="170"/>
      <c r="BH7" s="170"/>
      <c r="BI7" s="170"/>
      <c r="BJ7" s="170"/>
      <c r="BK7" s="170"/>
      <c r="BL7" s="170"/>
      <c r="BM7" s="170"/>
      <c r="BN7" s="170"/>
      <c r="BO7" s="170"/>
      <c r="BP7" s="170"/>
    </row>
    <row r="8" spans="1:70" ht="15.75">
      <c r="A8" s="157" t="s">
        <v>327</v>
      </c>
      <c r="B8" s="157"/>
      <c r="C8" s="157"/>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70" t="s">
        <v>366</v>
      </c>
      <c r="AO8" s="170"/>
      <c r="AP8" s="170"/>
      <c r="AQ8" s="170"/>
      <c r="AR8" s="170"/>
      <c r="AS8" s="170"/>
      <c r="AT8" s="170"/>
      <c r="AU8" s="170"/>
      <c r="AV8" s="170"/>
      <c r="AW8" s="170"/>
      <c r="AX8" s="170"/>
      <c r="AY8" s="170"/>
      <c r="AZ8" s="170"/>
      <c r="BA8" s="170"/>
      <c r="BB8" s="170"/>
      <c r="BC8" s="170"/>
      <c r="BD8" s="170"/>
      <c r="BE8" s="170"/>
      <c r="BF8" s="170"/>
      <c r="BG8" s="170"/>
      <c r="BH8" s="170"/>
      <c r="BI8" s="170"/>
      <c r="BJ8" s="170"/>
      <c r="BK8" s="170"/>
      <c r="BL8" s="170"/>
      <c r="BM8" s="170"/>
      <c r="BN8" s="170"/>
      <c r="BO8" s="170"/>
      <c r="BP8" s="170"/>
      <c r="BQ8" s="5"/>
      <c r="BR8" s="5"/>
    </row>
    <row r="9" spans="1:68" ht="15.75" customHeight="1">
      <c r="A9" s="164" t="s">
        <v>326</v>
      </c>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164"/>
      <c r="BK9" s="164"/>
      <c r="BL9" s="164"/>
      <c r="BM9" s="164"/>
      <c r="BN9" s="164"/>
      <c r="BO9" s="164"/>
      <c r="BP9" s="164"/>
    </row>
    <row r="10" spans="1:68" ht="7.5" customHeight="1">
      <c r="A10" s="2"/>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9"/>
      <c r="AC10" s="9"/>
      <c r="AD10" s="9"/>
      <c r="AE10" s="9"/>
      <c r="AF10" s="9"/>
      <c r="AG10" s="9"/>
      <c r="AH10" s="9"/>
      <c r="AI10" s="9"/>
      <c r="AJ10" s="9"/>
      <c r="AK10" s="9"/>
      <c r="AL10" s="9"/>
      <c r="AM10" s="9"/>
      <c r="AN10" s="170"/>
      <c r="AO10" s="170"/>
      <c r="AP10" s="170"/>
      <c r="AQ10" s="170"/>
      <c r="AR10" s="170"/>
      <c r="AS10" s="170"/>
      <c r="AT10" s="170"/>
      <c r="AU10" s="170"/>
      <c r="AV10" s="170"/>
      <c r="AW10" s="8"/>
      <c r="AX10" s="8"/>
      <c r="AY10" s="8"/>
      <c r="AZ10" s="8"/>
      <c r="BA10" s="8"/>
      <c r="BB10" s="8"/>
      <c r="BC10" s="8"/>
      <c r="BD10" s="8"/>
      <c r="BE10" s="8"/>
      <c r="BF10" s="8"/>
      <c r="BG10" s="8"/>
      <c r="BH10" s="8"/>
      <c r="BI10" s="8"/>
      <c r="BJ10" s="8"/>
      <c r="BK10" s="8"/>
      <c r="BL10" s="8"/>
      <c r="BM10" s="8"/>
      <c r="BN10" s="8"/>
      <c r="BO10" s="8"/>
      <c r="BP10" s="8"/>
    </row>
    <row r="11" spans="1:68" ht="7.5" customHeight="1">
      <c r="A11" s="2"/>
      <c r="B11" s="6"/>
      <c r="C11" s="6"/>
      <c r="D11" s="6"/>
      <c r="E11" s="6"/>
      <c r="F11" s="6"/>
      <c r="G11" s="6"/>
      <c r="H11" s="6"/>
      <c r="I11" s="6"/>
      <c r="J11" s="6"/>
      <c r="K11" s="6"/>
      <c r="L11" s="6"/>
      <c r="M11" s="6"/>
      <c r="N11" s="6"/>
      <c r="O11" s="6"/>
      <c r="P11" s="6"/>
      <c r="Q11" s="6"/>
      <c r="R11" s="6"/>
      <c r="S11" s="6"/>
      <c r="T11" s="6"/>
      <c r="U11" s="6"/>
      <c r="V11" s="6"/>
      <c r="W11" s="6"/>
      <c r="X11" s="6"/>
      <c r="Y11" s="6"/>
      <c r="Z11" s="6"/>
      <c r="AA11" s="6"/>
      <c r="AB11" s="9"/>
      <c r="AC11" s="9"/>
      <c r="AD11" s="9"/>
      <c r="AE11" s="9"/>
      <c r="AF11" s="9"/>
      <c r="AG11" s="9"/>
      <c r="AH11" s="9"/>
      <c r="AI11" s="9"/>
      <c r="AJ11" s="9"/>
      <c r="AK11" s="9"/>
      <c r="AL11" s="9"/>
      <c r="AM11" s="9"/>
      <c r="AN11" s="39"/>
      <c r="AO11" s="39"/>
      <c r="AP11" s="39"/>
      <c r="AQ11" s="39"/>
      <c r="AR11" s="39"/>
      <c r="AS11" s="39"/>
      <c r="AT11" s="39"/>
      <c r="AU11" s="39"/>
      <c r="AV11" s="39"/>
      <c r="AW11" s="8"/>
      <c r="AX11" s="8"/>
      <c r="AY11" s="8"/>
      <c r="AZ11" s="8"/>
      <c r="BA11" s="8"/>
      <c r="BB11" s="8"/>
      <c r="BC11" s="8"/>
      <c r="BD11" s="8"/>
      <c r="BE11" s="8"/>
      <c r="BF11" s="8"/>
      <c r="BG11" s="8"/>
      <c r="BH11" s="8"/>
      <c r="BI11" s="8"/>
      <c r="BJ11" s="8"/>
      <c r="BK11" s="8"/>
      <c r="BL11" s="8"/>
      <c r="BM11" s="8"/>
      <c r="BN11" s="8"/>
      <c r="BO11" s="8"/>
      <c r="BP11" s="8"/>
    </row>
    <row r="12" spans="1:68" ht="15.75">
      <c r="A12" s="2"/>
      <c r="B12" s="157" t="s">
        <v>331</v>
      </c>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row>
    <row r="13" spans="1:68" ht="12" customHeight="1">
      <c r="A13" s="2"/>
      <c r="B13" s="6"/>
      <c r="C13" s="6"/>
      <c r="D13" s="6"/>
      <c r="E13" s="6"/>
      <c r="F13" s="6"/>
      <c r="G13" s="6"/>
      <c r="H13" s="6"/>
      <c r="I13" s="6"/>
      <c r="J13" s="6"/>
      <c r="K13" s="6"/>
      <c r="L13" s="6"/>
      <c r="M13" s="6"/>
      <c r="N13" s="6"/>
      <c r="O13" s="6"/>
      <c r="P13" s="6"/>
      <c r="Q13" s="6"/>
      <c r="R13" s="6"/>
      <c r="S13" s="6"/>
      <c r="T13" s="6"/>
      <c r="U13" s="6"/>
      <c r="V13" s="6"/>
      <c r="W13" s="6"/>
      <c r="X13" s="6"/>
      <c r="Y13" s="6"/>
      <c r="Z13" s="6"/>
      <c r="AA13" s="6"/>
      <c r="AB13" s="9"/>
      <c r="AC13" s="9"/>
      <c r="AD13" s="9"/>
      <c r="AE13" s="9"/>
      <c r="AF13" s="9"/>
      <c r="AG13" s="9"/>
      <c r="AH13" s="9"/>
      <c r="AI13" s="9"/>
      <c r="AJ13" s="9"/>
      <c r="AK13" s="9"/>
      <c r="AL13" s="9"/>
      <c r="AM13" s="9"/>
      <c r="AN13" s="9"/>
      <c r="AO13" s="9"/>
      <c r="AP13" s="7"/>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2.75" customHeight="1">
      <c r="A14" s="2"/>
      <c r="B14" s="195" t="s">
        <v>14</v>
      </c>
      <c r="C14" s="165" t="s">
        <v>15</v>
      </c>
      <c r="D14" s="166"/>
      <c r="E14" s="166"/>
      <c r="F14" s="166"/>
      <c r="G14" s="167"/>
      <c r="H14" s="165" t="s">
        <v>16</v>
      </c>
      <c r="I14" s="166"/>
      <c r="J14" s="167"/>
      <c r="K14" s="168" t="s">
        <v>17</v>
      </c>
      <c r="L14" s="165" t="s">
        <v>18</v>
      </c>
      <c r="M14" s="166"/>
      <c r="N14" s="166"/>
      <c r="O14" s="167"/>
      <c r="P14" s="165" t="s">
        <v>19</v>
      </c>
      <c r="Q14" s="166"/>
      <c r="R14" s="166"/>
      <c r="S14" s="167"/>
      <c r="T14" s="168" t="s">
        <v>20</v>
      </c>
      <c r="U14" s="165" t="s">
        <v>21</v>
      </c>
      <c r="V14" s="166"/>
      <c r="W14" s="167"/>
      <c r="X14" s="168" t="s">
        <v>22</v>
      </c>
      <c r="Y14" s="165" t="s">
        <v>23</v>
      </c>
      <c r="Z14" s="166"/>
      <c r="AA14" s="167"/>
      <c r="AB14" s="168" t="s">
        <v>24</v>
      </c>
      <c r="AC14" s="165" t="s">
        <v>25</v>
      </c>
      <c r="AD14" s="166"/>
      <c r="AE14" s="166"/>
      <c r="AF14" s="167"/>
      <c r="AG14" s="168" t="s">
        <v>26</v>
      </c>
      <c r="AH14" s="165" t="s">
        <v>27</v>
      </c>
      <c r="AI14" s="166"/>
      <c r="AJ14" s="167"/>
      <c r="AK14" s="168" t="s">
        <v>28</v>
      </c>
      <c r="AL14" s="165" t="s">
        <v>29</v>
      </c>
      <c r="AM14" s="166"/>
      <c r="AN14" s="166"/>
      <c r="AO14" s="167"/>
      <c r="AP14" s="165" t="s">
        <v>30</v>
      </c>
      <c r="AQ14" s="166"/>
      <c r="AR14" s="166"/>
      <c r="AS14" s="167"/>
      <c r="AT14" s="168" t="s">
        <v>31</v>
      </c>
      <c r="AU14" s="165" t="s">
        <v>32</v>
      </c>
      <c r="AV14" s="166"/>
      <c r="AW14" s="167"/>
      <c r="AX14" s="168" t="s">
        <v>17</v>
      </c>
      <c r="AY14" s="165" t="s">
        <v>33</v>
      </c>
      <c r="AZ14" s="166"/>
      <c r="BA14" s="166"/>
      <c r="BB14" s="167"/>
      <c r="BC14" s="8"/>
      <c r="BD14" s="8"/>
      <c r="BE14" s="8"/>
      <c r="BF14" s="8"/>
      <c r="BG14" s="8"/>
      <c r="BH14" s="8"/>
      <c r="BI14" s="8"/>
      <c r="BJ14" s="8"/>
      <c r="BK14" s="8"/>
      <c r="BL14" s="8"/>
      <c r="BM14" s="8"/>
      <c r="BN14" s="8"/>
      <c r="BO14" s="8"/>
      <c r="BP14" s="8"/>
    </row>
    <row r="15" spans="1:68" ht="21" customHeight="1">
      <c r="A15" s="2"/>
      <c r="B15" s="196"/>
      <c r="C15" s="40" t="s">
        <v>34</v>
      </c>
      <c r="D15" s="40" t="s">
        <v>35</v>
      </c>
      <c r="E15" s="40" t="s">
        <v>36</v>
      </c>
      <c r="F15" s="40" t="s">
        <v>37</v>
      </c>
      <c r="G15" s="40" t="s">
        <v>31</v>
      </c>
      <c r="H15" s="40" t="s">
        <v>38</v>
      </c>
      <c r="I15" s="40" t="s">
        <v>39</v>
      </c>
      <c r="J15" s="40" t="s">
        <v>40</v>
      </c>
      <c r="K15" s="169"/>
      <c r="L15" s="40" t="s">
        <v>41</v>
      </c>
      <c r="M15" s="40" t="s">
        <v>42</v>
      </c>
      <c r="N15" s="40" t="s">
        <v>43</v>
      </c>
      <c r="O15" s="40" t="s">
        <v>44</v>
      </c>
      <c r="P15" s="40" t="s">
        <v>34</v>
      </c>
      <c r="Q15" s="40" t="s">
        <v>35</v>
      </c>
      <c r="R15" s="40" t="s">
        <v>36</v>
      </c>
      <c r="S15" s="40" t="s">
        <v>37</v>
      </c>
      <c r="T15" s="169"/>
      <c r="U15" s="40" t="s">
        <v>45</v>
      </c>
      <c r="V15" s="40" t="s">
        <v>46</v>
      </c>
      <c r="W15" s="40" t="s">
        <v>47</v>
      </c>
      <c r="X15" s="169"/>
      <c r="Y15" s="40" t="s">
        <v>48</v>
      </c>
      <c r="Z15" s="40" t="s">
        <v>49</v>
      </c>
      <c r="AA15" s="40" t="s">
        <v>50</v>
      </c>
      <c r="AB15" s="169"/>
      <c r="AC15" s="40" t="s">
        <v>48</v>
      </c>
      <c r="AD15" s="40" t="s">
        <v>49</v>
      </c>
      <c r="AE15" s="40" t="s">
        <v>50</v>
      </c>
      <c r="AF15" s="40" t="s">
        <v>51</v>
      </c>
      <c r="AG15" s="169"/>
      <c r="AH15" s="40" t="s">
        <v>38</v>
      </c>
      <c r="AI15" s="40" t="s">
        <v>39</v>
      </c>
      <c r="AJ15" s="40" t="s">
        <v>40</v>
      </c>
      <c r="AK15" s="169"/>
      <c r="AL15" s="40" t="s">
        <v>52</v>
      </c>
      <c r="AM15" s="40" t="s">
        <v>53</v>
      </c>
      <c r="AN15" s="40" t="s">
        <v>54</v>
      </c>
      <c r="AO15" s="40" t="s">
        <v>55</v>
      </c>
      <c r="AP15" s="40" t="s">
        <v>34</v>
      </c>
      <c r="AQ15" s="40" t="s">
        <v>35</v>
      </c>
      <c r="AR15" s="40" t="s">
        <v>36</v>
      </c>
      <c r="AS15" s="40" t="s">
        <v>37</v>
      </c>
      <c r="AT15" s="169"/>
      <c r="AU15" s="40" t="s">
        <v>38</v>
      </c>
      <c r="AV15" s="40" t="s">
        <v>39</v>
      </c>
      <c r="AW15" s="40" t="s">
        <v>40</v>
      </c>
      <c r="AX15" s="169"/>
      <c r="AY15" s="40" t="s">
        <v>41</v>
      </c>
      <c r="AZ15" s="40" t="s">
        <v>42</v>
      </c>
      <c r="BA15" s="40" t="s">
        <v>43</v>
      </c>
      <c r="BB15" s="40" t="s">
        <v>56</v>
      </c>
      <c r="BC15" s="8"/>
      <c r="BD15" s="8"/>
      <c r="BE15" s="8"/>
      <c r="BF15" s="8"/>
      <c r="BG15" s="8"/>
      <c r="BH15" s="8"/>
      <c r="BI15" s="8"/>
      <c r="BJ15" s="8"/>
      <c r="BK15" s="8"/>
      <c r="BL15" s="8"/>
      <c r="BM15" s="8"/>
      <c r="BN15" s="8"/>
      <c r="BO15" s="8"/>
      <c r="BP15" s="8"/>
    </row>
    <row r="16" spans="1:68" ht="21" customHeight="1">
      <c r="A16" s="2"/>
      <c r="B16" s="42" t="s">
        <v>88</v>
      </c>
      <c r="C16" s="47"/>
      <c r="D16" s="47"/>
      <c r="E16" s="47"/>
      <c r="F16" s="47"/>
      <c r="G16" s="47"/>
      <c r="H16" s="47"/>
      <c r="I16" s="47"/>
      <c r="J16" s="47"/>
      <c r="K16" s="47"/>
      <c r="L16" s="47"/>
      <c r="M16" s="47"/>
      <c r="N16" s="47"/>
      <c r="O16" s="47"/>
      <c r="P16" s="47"/>
      <c r="Q16" s="47"/>
      <c r="R16" s="47"/>
      <c r="S16" s="47"/>
      <c r="T16" s="43" t="s">
        <v>65</v>
      </c>
      <c r="U16" s="43" t="s">
        <v>65</v>
      </c>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3" t="s">
        <v>91</v>
      </c>
      <c r="AT16" s="43" t="s">
        <v>91</v>
      </c>
      <c r="AU16" s="43" t="s">
        <v>91</v>
      </c>
      <c r="AV16" s="43" t="s">
        <v>91</v>
      </c>
      <c r="AW16" s="43" t="s">
        <v>91</v>
      </c>
      <c r="AX16" s="43" t="s">
        <v>91</v>
      </c>
      <c r="AY16" s="43" t="s">
        <v>91</v>
      </c>
      <c r="AZ16" s="43" t="s">
        <v>91</v>
      </c>
      <c r="BA16" s="43" t="s">
        <v>91</v>
      </c>
      <c r="BB16" s="43" t="s">
        <v>91</v>
      </c>
      <c r="BC16" s="8"/>
      <c r="BD16" s="8"/>
      <c r="BE16" s="8"/>
      <c r="BF16" s="8"/>
      <c r="BG16" s="8"/>
      <c r="BH16" s="8"/>
      <c r="BI16" s="8"/>
      <c r="BJ16" s="8"/>
      <c r="BK16" s="8"/>
      <c r="BL16" s="8"/>
      <c r="BM16" s="8"/>
      <c r="BN16" s="8"/>
      <c r="BO16" s="8"/>
      <c r="BP16" s="8"/>
    </row>
    <row r="17" spans="1:68" ht="24" customHeight="1">
      <c r="A17" s="2"/>
      <c r="B17" s="42" t="s">
        <v>89</v>
      </c>
      <c r="C17" s="43"/>
      <c r="D17" s="43"/>
      <c r="E17" s="43"/>
      <c r="F17" s="43"/>
      <c r="G17" s="43"/>
      <c r="H17" s="43"/>
      <c r="I17" s="43"/>
      <c r="J17" s="43"/>
      <c r="K17" s="43"/>
      <c r="L17" s="43"/>
      <c r="M17" s="43"/>
      <c r="N17" s="43"/>
      <c r="O17" s="43"/>
      <c r="P17" s="43"/>
      <c r="Q17" s="43"/>
      <c r="R17" s="43"/>
      <c r="S17" s="43"/>
      <c r="T17" s="43" t="s">
        <v>65</v>
      </c>
      <c r="U17" s="43" t="s">
        <v>65</v>
      </c>
      <c r="V17" s="44"/>
      <c r="W17" s="44"/>
      <c r="X17" s="44"/>
      <c r="Y17" s="44"/>
      <c r="Z17" s="44"/>
      <c r="AA17" s="44"/>
      <c r="AB17" s="44"/>
      <c r="AC17" s="44"/>
      <c r="AD17" s="44"/>
      <c r="AE17" s="44"/>
      <c r="AF17" s="44"/>
      <c r="AG17" s="44"/>
      <c r="AH17" s="44"/>
      <c r="AI17" s="45"/>
      <c r="AJ17" s="44"/>
      <c r="AK17" s="44"/>
      <c r="AL17" s="44"/>
      <c r="AM17" s="44"/>
      <c r="AN17" s="44"/>
      <c r="AO17" s="44"/>
      <c r="AP17" s="43" t="s">
        <v>8</v>
      </c>
      <c r="AQ17" s="43" t="s">
        <v>8</v>
      </c>
      <c r="AR17" s="43" t="s">
        <v>8</v>
      </c>
      <c r="AS17" s="43" t="s">
        <v>91</v>
      </c>
      <c r="AT17" s="43" t="s">
        <v>91</v>
      </c>
      <c r="AU17" s="43" t="s">
        <v>91</v>
      </c>
      <c r="AV17" s="43" t="s">
        <v>91</v>
      </c>
      <c r="AW17" s="43" t="s">
        <v>91</v>
      </c>
      <c r="AX17" s="43" t="s">
        <v>91</v>
      </c>
      <c r="AY17" s="43" t="s">
        <v>91</v>
      </c>
      <c r="AZ17" s="43" t="s">
        <v>91</v>
      </c>
      <c r="BA17" s="43" t="s">
        <v>91</v>
      </c>
      <c r="BB17" s="43" t="s">
        <v>91</v>
      </c>
      <c r="BC17" s="8"/>
      <c r="BD17" s="8"/>
      <c r="BE17" s="8"/>
      <c r="BF17" s="8"/>
      <c r="BG17" s="8"/>
      <c r="BH17" s="8"/>
      <c r="BI17" s="8"/>
      <c r="BJ17" s="8"/>
      <c r="BK17" s="8"/>
      <c r="BL17" s="8"/>
      <c r="BM17" s="8"/>
      <c r="BN17" s="8"/>
      <c r="BO17" s="8"/>
      <c r="BP17" s="8"/>
    </row>
    <row r="18" spans="1:68" ht="24" customHeight="1">
      <c r="A18" s="2"/>
      <c r="B18" s="42" t="s">
        <v>90</v>
      </c>
      <c r="C18" s="43"/>
      <c r="D18" s="43"/>
      <c r="E18" s="43"/>
      <c r="F18" s="43"/>
      <c r="G18" s="43"/>
      <c r="H18" s="43"/>
      <c r="I18" s="43"/>
      <c r="J18" s="43"/>
      <c r="K18" s="43"/>
      <c r="L18" s="43"/>
      <c r="M18" s="43"/>
      <c r="N18" s="43"/>
      <c r="O18" s="43"/>
      <c r="P18" s="43"/>
      <c r="Q18" s="43"/>
      <c r="R18" s="43"/>
      <c r="S18" s="43" t="s">
        <v>8</v>
      </c>
      <c r="T18" s="43" t="s">
        <v>65</v>
      </c>
      <c r="U18" s="43" t="s">
        <v>65</v>
      </c>
      <c r="V18" s="43"/>
      <c r="W18" s="43"/>
      <c r="X18" s="44"/>
      <c r="Y18" s="44"/>
      <c r="Z18" s="44"/>
      <c r="AA18" s="44"/>
      <c r="AB18" s="44"/>
      <c r="AC18" s="44"/>
      <c r="AD18" s="44"/>
      <c r="AE18" s="44"/>
      <c r="AF18" s="44"/>
      <c r="AG18" s="44"/>
      <c r="AH18" s="44"/>
      <c r="AI18" s="43"/>
      <c r="AJ18" s="43"/>
      <c r="AK18" s="43"/>
      <c r="AL18" s="43"/>
      <c r="AM18" s="43" t="s">
        <v>8</v>
      </c>
      <c r="AN18" s="43" t="s">
        <v>93</v>
      </c>
      <c r="AO18" s="43" t="s">
        <v>93</v>
      </c>
      <c r="AP18" s="43" t="s">
        <v>93</v>
      </c>
      <c r="AQ18" s="43" t="s">
        <v>93</v>
      </c>
      <c r="AR18" s="43" t="s">
        <v>93</v>
      </c>
      <c r="AS18" s="43" t="s">
        <v>91</v>
      </c>
      <c r="AT18" s="43" t="s">
        <v>91</v>
      </c>
      <c r="AU18" s="43" t="s">
        <v>91</v>
      </c>
      <c r="AV18" s="43" t="s">
        <v>91</v>
      </c>
      <c r="AW18" s="43" t="s">
        <v>91</v>
      </c>
      <c r="AX18" s="43" t="s">
        <v>91</v>
      </c>
      <c r="AY18" s="43" t="s">
        <v>91</v>
      </c>
      <c r="AZ18" s="43" t="s">
        <v>91</v>
      </c>
      <c r="BA18" s="43" t="s">
        <v>91</v>
      </c>
      <c r="BB18" s="43" t="s">
        <v>91</v>
      </c>
      <c r="BC18" s="8"/>
      <c r="BD18" s="8"/>
      <c r="BE18" s="8"/>
      <c r="BF18" s="8"/>
      <c r="BG18" s="8"/>
      <c r="BH18" s="8"/>
      <c r="BI18" s="8"/>
      <c r="BJ18" s="8"/>
      <c r="BK18" s="8"/>
      <c r="BL18" s="8"/>
      <c r="BM18" s="8"/>
      <c r="BN18" s="8"/>
      <c r="BO18" s="8"/>
      <c r="BP18" s="8"/>
    </row>
    <row r="19" spans="1:68" ht="24" customHeight="1">
      <c r="A19" s="2"/>
      <c r="B19" s="42" t="s">
        <v>98</v>
      </c>
      <c r="C19" s="43"/>
      <c r="D19" s="43"/>
      <c r="E19" s="43"/>
      <c r="F19" s="43"/>
      <c r="G19" s="43"/>
      <c r="H19" s="43"/>
      <c r="I19" s="43"/>
      <c r="J19" s="43"/>
      <c r="K19" s="43"/>
      <c r="L19" s="43"/>
      <c r="M19" s="43"/>
      <c r="N19" s="43"/>
      <c r="O19" s="43"/>
      <c r="P19" s="43"/>
      <c r="Q19" s="43"/>
      <c r="R19" s="43" t="s">
        <v>8</v>
      </c>
      <c r="S19" s="43" t="s">
        <v>8</v>
      </c>
      <c r="T19" s="43" t="s">
        <v>65</v>
      </c>
      <c r="U19" s="43" t="s">
        <v>65</v>
      </c>
      <c r="V19" s="43"/>
      <c r="W19" s="44"/>
      <c r="X19" s="44"/>
      <c r="Y19" s="44"/>
      <c r="Z19" s="44"/>
      <c r="AA19" s="44"/>
      <c r="AB19" s="44"/>
      <c r="AC19" s="44"/>
      <c r="AD19" s="44"/>
      <c r="AE19" s="44"/>
      <c r="AF19" s="44"/>
      <c r="AG19" s="44"/>
      <c r="AH19" s="44"/>
      <c r="AI19" s="45"/>
      <c r="AJ19" s="43" t="s">
        <v>63</v>
      </c>
      <c r="AK19" s="43" t="s">
        <v>63</v>
      </c>
      <c r="AL19" s="43" t="s">
        <v>63</v>
      </c>
      <c r="AM19" s="43" t="s">
        <v>63</v>
      </c>
      <c r="AN19" s="43" t="s">
        <v>63</v>
      </c>
      <c r="AO19" s="43" t="s">
        <v>63</v>
      </c>
      <c r="AP19" s="43" t="s">
        <v>63</v>
      </c>
      <c r="AQ19" s="43" t="s">
        <v>63</v>
      </c>
      <c r="AR19" s="43" t="s">
        <v>66</v>
      </c>
      <c r="AS19" s="43"/>
      <c r="AT19" s="46"/>
      <c r="AU19" s="43"/>
      <c r="AV19" s="43"/>
      <c r="AW19" s="43"/>
      <c r="AX19" s="43"/>
      <c r="AY19" s="43"/>
      <c r="AZ19" s="43"/>
      <c r="BA19" s="43"/>
      <c r="BB19" s="43"/>
      <c r="BC19" s="8"/>
      <c r="BD19" s="8"/>
      <c r="BE19" s="8"/>
      <c r="BF19" s="8"/>
      <c r="BG19" s="8"/>
      <c r="BH19" s="8"/>
      <c r="BI19" s="8"/>
      <c r="BJ19" s="8"/>
      <c r="BK19" s="8"/>
      <c r="BL19" s="8"/>
      <c r="BM19" s="8"/>
      <c r="BN19" s="8"/>
      <c r="BO19" s="8"/>
      <c r="BP19" s="8"/>
    </row>
    <row r="20" spans="1:68" ht="12.75" customHeight="1">
      <c r="A20" s="2"/>
      <c r="B20" s="42"/>
      <c r="C20" s="43"/>
      <c r="D20" s="43"/>
      <c r="E20" s="43"/>
      <c r="F20" s="43"/>
      <c r="G20" s="43"/>
      <c r="H20" s="43"/>
      <c r="I20" s="43"/>
      <c r="J20" s="43"/>
      <c r="K20" s="43"/>
      <c r="L20" s="43"/>
      <c r="M20" s="43"/>
      <c r="N20" s="43"/>
      <c r="O20" s="43"/>
      <c r="P20" s="43"/>
      <c r="Q20" s="43"/>
      <c r="R20" s="43"/>
      <c r="S20" s="41"/>
      <c r="T20" s="43"/>
      <c r="U20" s="44"/>
      <c r="V20" s="44"/>
      <c r="W20" s="44"/>
      <c r="X20" s="44"/>
      <c r="Y20" s="44"/>
      <c r="Z20" s="44"/>
      <c r="AA20" s="44"/>
      <c r="AB20" s="44"/>
      <c r="AC20" s="44"/>
      <c r="AD20" s="44"/>
      <c r="AE20" s="44"/>
      <c r="AF20" s="44"/>
      <c r="AG20" s="44"/>
      <c r="AH20" s="44"/>
      <c r="AI20" s="44"/>
      <c r="AJ20" s="44"/>
      <c r="AK20" s="44"/>
      <c r="AL20" s="44"/>
      <c r="AM20" s="41"/>
      <c r="AN20" s="43"/>
      <c r="AO20" s="43"/>
      <c r="AP20" s="43"/>
      <c r="AQ20" s="43"/>
      <c r="AR20" s="43"/>
      <c r="AS20" s="41"/>
      <c r="AT20" s="41"/>
      <c r="AU20" s="44"/>
      <c r="AV20" s="44"/>
      <c r="AW20" s="44"/>
      <c r="AX20" s="44"/>
      <c r="AY20" s="44"/>
      <c r="AZ20" s="44"/>
      <c r="BA20" s="44"/>
      <c r="BB20" s="44"/>
      <c r="BC20" s="8"/>
      <c r="BD20" s="8"/>
      <c r="BE20" s="8"/>
      <c r="BF20" s="8"/>
      <c r="BG20" s="8"/>
      <c r="BH20" s="8"/>
      <c r="BI20" s="8"/>
      <c r="BJ20" s="8"/>
      <c r="BK20" s="8"/>
      <c r="BL20" s="8"/>
      <c r="BM20" s="8"/>
      <c r="BN20" s="8"/>
      <c r="BO20" s="8"/>
      <c r="BP20" s="8"/>
    </row>
    <row r="21" spans="1:68" ht="12.75">
      <c r="A21" s="2"/>
      <c r="B21" s="8" t="s">
        <v>6</v>
      </c>
      <c r="C21" s="8"/>
      <c r="D21" s="8"/>
      <c r="E21" s="8"/>
      <c r="F21" s="8"/>
      <c r="G21" s="2"/>
      <c r="H21" s="10"/>
      <c r="I21" s="10"/>
      <c r="J21" s="10" t="s">
        <v>2</v>
      </c>
      <c r="K21" s="8"/>
      <c r="L21" s="8"/>
      <c r="M21" s="8"/>
      <c r="N21" s="8"/>
      <c r="O21" s="2"/>
      <c r="P21" s="8"/>
      <c r="Q21" s="8" t="s">
        <v>3</v>
      </c>
      <c r="R21" s="8"/>
      <c r="S21" s="10"/>
      <c r="T21" s="11"/>
      <c r="U21" s="8" t="s">
        <v>5</v>
      </c>
      <c r="V21" s="8"/>
      <c r="W21" s="8"/>
      <c r="X21" s="8"/>
      <c r="Y21" s="8"/>
      <c r="Z21" s="8"/>
      <c r="AA21" s="8"/>
      <c r="AB21" s="181" t="s">
        <v>1</v>
      </c>
      <c r="AC21" s="181"/>
      <c r="AD21" s="181"/>
      <c r="AE21" s="181"/>
      <c r="AF21" s="181"/>
      <c r="AG21" s="181"/>
      <c r="AH21" s="181"/>
      <c r="AI21" s="181"/>
      <c r="AJ21" s="12"/>
      <c r="AK21" s="2"/>
      <c r="AL21" s="181" t="s">
        <v>94</v>
      </c>
      <c r="AM21" s="181"/>
      <c r="AN21" s="181"/>
      <c r="AO21" s="181"/>
      <c r="AP21" s="181"/>
      <c r="AQ21" s="181"/>
      <c r="AR21" s="181"/>
      <c r="AS21" s="181"/>
      <c r="AT21" s="181"/>
      <c r="AU21" s="181"/>
      <c r="AV21" s="181"/>
      <c r="AW21" s="181"/>
      <c r="AX21" s="181"/>
      <c r="AY21" s="181"/>
      <c r="AZ21" s="181"/>
      <c r="BA21" s="181"/>
      <c r="BC21" s="8"/>
      <c r="BD21" s="8"/>
      <c r="BE21" s="8"/>
      <c r="BF21" s="8"/>
      <c r="BG21" s="8"/>
      <c r="BH21" s="8"/>
      <c r="BI21" s="8"/>
      <c r="BJ21" s="8"/>
      <c r="BK21" s="8"/>
      <c r="BL21" s="8"/>
      <c r="BM21" s="8"/>
      <c r="BN21" s="8"/>
      <c r="BO21" s="2"/>
      <c r="BP21" s="2"/>
    </row>
    <row r="22" spans="1:68" ht="12.75">
      <c r="A22" s="2"/>
      <c r="B22" s="13"/>
      <c r="C22" s="13"/>
      <c r="D22" s="33"/>
      <c r="E22" s="29"/>
      <c r="F22" s="34"/>
      <c r="G22" s="34"/>
      <c r="H22" s="34"/>
      <c r="I22" s="34"/>
      <c r="J22" s="34"/>
      <c r="K22" s="30"/>
      <c r="L22" s="29" t="s">
        <v>8</v>
      </c>
      <c r="M22" s="31"/>
      <c r="N22" s="32"/>
      <c r="O22" s="31"/>
      <c r="P22" s="32"/>
      <c r="Q22" s="32"/>
      <c r="R22" s="29" t="s">
        <v>65</v>
      </c>
      <c r="S22" s="30"/>
      <c r="T22" s="34"/>
      <c r="U22" s="31"/>
      <c r="V22" s="30"/>
      <c r="W22" s="1" t="s">
        <v>93</v>
      </c>
      <c r="X22" s="34"/>
      <c r="Y22" s="31"/>
      <c r="Z22" s="31"/>
      <c r="AA22" s="31"/>
      <c r="AB22" s="31"/>
      <c r="AC22" s="31"/>
      <c r="AD22" s="191" t="s">
        <v>63</v>
      </c>
      <c r="AE22" s="192"/>
      <c r="AF22" s="31"/>
      <c r="AG22" s="31"/>
      <c r="AH22" s="31"/>
      <c r="AI22" s="31"/>
      <c r="AJ22" s="31"/>
      <c r="AK22" s="31"/>
      <c r="AL22" s="35"/>
      <c r="AM22" s="35"/>
      <c r="AN22" s="35"/>
      <c r="AO22" s="35"/>
      <c r="AP22" s="35"/>
      <c r="AQ22" s="35"/>
      <c r="AR22" s="35"/>
      <c r="AS22" s="36" t="s">
        <v>66</v>
      </c>
      <c r="AT22" s="35"/>
      <c r="AU22" s="35"/>
      <c r="AV22" s="32"/>
      <c r="AW22" s="37"/>
      <c r="AX22" s="8"/>
      <c r="AY22" s="8"/>
      <c r="AZ22" s="8"/>
      <c r="BA22" s="8"/>
      <c r="BB22" s="8"/>
      <c r="BC22" s="8"/>
      <c r="BD22" s="8"/>
      <c r="BE22" s="8"/>
      <c r="BF22" s="8"/>
      <c r="BG22" s="8"/>
      <c r="BH22" s="8"/>
      <c r="BI22" s="8"/>
      <c r="BJ22" s="8"/>
      <c r="BK22" s="8"/>
      <c r="BL22" s="8"/>
      <c r="BM22" s="8"/>
      <c r="BN22" s="8"/>
      <c r="BO22" s="2"/>
      <c r="BP22" s="2"/>
    </row>
    <row r="23" spans="1:68" ht="14.25">
      <c r="A23" s="2"/>
      <c r="B23" s="13"/>
      <c r="C23" s="13"/>
      <c r="D23" s="13"/>
      <c r="E23" s="14"/>
      <c r="F23" s="6"/>
      <c r="G23" s="13"/>
      <c r="H23" s="13"/>
      <c r="I23" s="13"/>
      <c r="J23" s="13"/>
      <c r="K23" s="13"/>
      <c r="L23" s="14"/>
      <c r="M23" s="6"/>
      <c r="N23" s="15"/>
      <c r="O23" s="15"/>
      <c r="P23" s="15"/>
      <c r="Q23" s="16"/>
      <c r="R23" s="23"/>
      <c r="S23" s="6"/>
      <c r="T23" s="13"/>
      <c r="U23" s="13"/>
      <c r="V23" s="13"/>
      <c r="W23" s="13"/>
      <c r="X23" s="13"/>
      <c r="Y23" s="13"/>
      <c r="Z23" s="17"/>
      <c r="AA23" s="6"/>
      <c r="AB23" s="18"/>
      <c r="AC23" s="19"/>
      <c r="AD23" s="19"/>
      <c r="AE23" s="19"/>
      <c r="AF23" s="19"/>
      <c r="AG23" s="19"/>
      <c r="AH23" s="22"/>
      <c r="AI23" s="21"/>
      <c r="AJ23" s="9"/>
      <c r="AK23" s="20"/>
      <c r="AL23" s="20"/>
      <c r="AM23" s="20"/>
      <c r="AN23" s="20"/>
      <c r="AO23" s="20"/>
      <c r="AP23" s="20"/>
      <c r="AQ23" s="21"/>
      <c r="AR23" s="9"/>
      <c r="AS23" s="19"/>
      <c r="AT23" s="19"/>
      <c r="AU23" s="19"/>
      <c r="AV23" s="19"/>
      <c r="AW23" s="19"/>
      <c r="AX23" s="22"/>
      <c r="AY23" s="14"/>
      <c r="AZ23" s="10"/>
      <c r="BA23" s="22"/>
      <c r="BB23" s="22"/>
      <c r="BC23" s="22"/>
      <c r="BD23" s="22"/>
      <c r="BE23" s="22"/>
      <c r="BF23" s="22"/>
      <c r="BG23" s="22"/>
      <c r="BH23" s="22"/>
      <c r="BI23" s="22"/>
      <c r="BJ23" s="22"/>
      <c r="BK23" s="22"/>
      <c r="BL23" s="22"/>
      <c r="BM23" s="22"/>
      <c r="BN23" s="22"/>
      <c r="BO23" s="22"/>
      <c r="BP23" s="24"/>
    </row>
    <row r="24" spans="1:68" ht="15.75">
      <c r="A24" s="2"/>
      <c r="B24" s="14"/>
      <c r="C24" s="14"/>
      <c r="D24" s="14"/>
      <c r="E24" s="14"/>
      <c r="F24" s="14"/>
      <c r="G24" s="14"/>
      <c r="H24" s="14"/>
      <c r="I24" s="14"/>
      <c r="J24" s="14"/>
      <c r="K24" s="14"/>
      <c r="L24" s="182" t="s">
        <v>57</v>
      </c>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2"/>
      <c r="AU24" s="11"/>
      <c r="AV24" s="11"/>
      <c r="AW24" s="11"/>
      <c r="AX24" s="11"/>
      <c r="AY24" s="11"/>
      <c r="AZ24" s="11"/>
      <c r="BA24" s="11"/>
      <c r="BB24" s="11"/>
      <c r="BC24" s="11"/>
      <c r="BD24" s="11"/>
      <c r="BE24" s="11"/>
      <c r="BF24" s="11"/>
      <c r="BG24" s="11"/>
      <c r="BH24" s="11"/>
      <c r="BI24" s="11"/>
      <c r="BJ24" s="11"/>
      <c r="BK24" s="11"/>
      <c r="BL24" s="11"/>
      <c r="BM24" s="11"/>
      <c r="BN24" s="11"/>
      <c r="BO24" s="11"/>
      <c r="BP24" s="24"/>
    </row>
    <row r="25" spans="1:68" ht="39" customHeight="1">
      <c r="A25" s="2"/>
      <c r="B25" s="12"/>
      <c r="C25" s="12"/>
      <c r="D25" s="12"/>
      <c r="E25" s="12"/>
      <c r="F25" s="12"/>
      <c r="G25" s="12"/>
      <c r="H25" s="12"/>
      <c r="I25" s="12"/>
      <c r="J25" s="12"/>
      <c r="K25" s="25"/>
      <c r="L25" s="185" t="s">
        <v>58</v>
      </c>
      <c r="M25" s="186"/>
      <c r="N25" s="160" t="s">
        <v>9</v>
      </c>
      <c r="O25" s="161"/>
      <c r="P25" s="161"/>
      <c r="Q25" s="161"/>
      <c r="R25" s="162"/>
      <c r="S25" s="172" t="s">
        <v>10</v>
      </c>
      <c r="T25" s="173"/>
      <c r="U25" s="173"/>
      <c r="V25" s="173"/>
      <c r="W25" s="174"/>
      <c r="X25" s="160" t="s">
        <v>59</v>
      </c>
      <c r="Y25" s="161"/>
      <c r="Z25" s="161"/>
      <c r="AA25" s="161"/>
      <c r="AB25" s="161"/>
      <c r="AC25" s="161"/>
      <c r="AD25" s="162"/>
      <c r="AE25" s="172" t="s">
        <v>95</v>
      </c>
      <c r="AF25" s="173"/>
      <c r="AG25" s="173"/>
      <c r="AH25" s="173"/>
      <c r="AI25" s="174"/>
      <c r="AJ25" s="172" t="s">
        <v>64</v>
      </c>
      <c r="AK25" s="173"/>
      <c r="AL25" s="173"/>
      <c r="AM25" s="174"/>
      <c r="AN25" s="172" t="s">
        <v>12</v>
      </c>
      <c r="AO25" s="173"/>
      <c r="AP25" s="173"/>
      <c r="AQ25" s="174"/>
      <c r="AR25" s="172" t="s">
        <v>13</v>
      </c>
      <c r="AS25" s="173"/>
      <c r="AT25" s="173"/>
      <c r="AU25" s="174"/>
      <c r="AV25" s="11"/>
      <c r="AW25" s="11"/>
      <c r="AX25" s="11"/>
      <c r="AY25" s="11"/>
      <c r="AZ25" s="11"/>
      <c r="BA25" s="11"/>
      <c r="BB25" s="11"/>
      <c r="BC25" s="11"/>
      <c r="BD25" s="11"/>
      <c r="BE25" s="11"/>
      <c r="BF25" s="11"/>
      <c r="BG25" s="11"/>
      <c r="BH25" s="11"/>
      <c r="BI25" s="11"/>
      <c r="BJ25" s="11"/>
      <c r="BK25" s="11"/>
      <c r="BL25" s="11"/>
      <c r="BM25" s="11"/>
      <c r="BN25" s="11"/>
      <c r="BO25" s="11"/>
      <c r="BP25" s="11"/>
    </row>
    <row r="26" spans="1:68" ht="18" customHeight="1">
      <c r="A26" s="2"/>
      <c r="B26" s="2"/>
      <c r="C26" s="2"/>
      <c r="D26" s="2"/>
      <c r="E26" s="2"/>
      <c r="F26" s="2"/>
      <c r="G26" s="2"/>
      <c r="H26" s="2"/>
      <c r="I26" s="2"/>
      <c r="J26" s="2"/>
      <c r="K26" s="2"/>
      <c r="L26" s="187"/>
      <c r="M26" s="188"/>
      <c r="N26" s="160" t="s">
        <v>0</v>
      </c>
      <c r="O26" s="161"/>
      <c r="P26" s="161"/>
      <c r="Q26" s="161"/>
      <c r="R26" s="162"/>
      <c r="S26" s="175"/>
      <c r="T26" s="176"/>
      <c r="U26" s="176"/>
      <c r="V26" s="176"/>
      <c r="W26" s="177"/>
      <c r="X26" s="178" t="s">
        <v>11</v>
      </c>
      <c r="Y26" s="179"/>
      <c r="Z26" s="180"/>
      <c r="AA26" s="178" t="s">
        <v>60</v>
      </c>
      <c r="AB26" s="179"/>
      <c r="AC26" s="179"/>
      <c r="AD26" s="180"/>
      <c r="AE26" s="175"/>
      <c r="AF26" s="176"/>
      <c r="AG26" s="176"/>
      <c r="AH26" s="176"/>
      <c r="AI26" s="177"/>
      <c r="AJ26" s="175"/>
      <c r="AK26" s="176"/>
      <c r="AL26" s="176"/>
      <c r="AM26" s="177"/>
      <c r="AN26" s="175"/>
      <c r="AO26" s="176"/>
      <c r="AP26" s="176"/>
      <c r="AQ26" s="177"/>
      <c r="AR26" s="175"/>
      <c r="AS26" s="176"/>
      <c r="AT26" s="176"/>
      <c r="AU26" s="177"/>
      <c r="AV26" s="26"/>
      <c r="AW26" s="27"/>
      <c r="AX26" s="27"/>
      <c r="AY26" s="27"/>
      <c r="AZ26" s="27"/>
      <c r="BA26" s="2"/>
      <c r="BB26" s="2"/>
      <c r="BC26" s="2"/>
      <c r="BD26" s="2"/>
      <c r="BE26" s="2"/>
      <c r="BF26" s="2"/>
      <c r="BG26" s="2"/>
      <c r="BH26" s="2"/>
      <c r="BI26" s="2"/>
      <c r="BJ26" s="2"/>
      <c r="BK26" s="2"/>
      <c r="BL26" s="2"/>
      <c r="BM26" s="2"/>
      <c r="BN26" s="2"/>
      <c r="BO26" s="2"/>
      <c r="BP26" s="2"/>
    </row>
    <row r="27" spans="1:68" ht="13.5" customHeight="1">
      <c r="A27" s="2"/>
      <c r="B27" s="2"/>
      <c r="C27" s="2"/>
      <c r="D27" s="2"/>
      <c r="E27" s="2"/>
      <c r="F27" s="2"/>
      <c r="G27" s="2"/>
      <c r="H27" s="2"/>
      <c r="I27" s="2"/>
      <c r="J27" s="2"/>
      <c r="K27" s="2"/>
      <c r="L27" s="158" t="s">
        <v>62</v>
      </c>
      <c r="M27" s="159"/>
      <c r="N27" s="160">
        <v>40</v>
      </c>
      <c r="O27" s="161"/>
      <c r="P27" s="161"/>
      <c r="Q27" s="161"/>
      <c r="R27" s="162"/>
      <c r="S27" s="160"/>
      <c r="T27" s="161"/>
      <c r="U27" s="161"/>
      <c r="V27" s="161"/>
      <c r="W27" s="162"/>
      <c r="X27" s="160"/>
      <c r="Y27" s="161"/>
      <c r="Z27" s="162"/>
      <c r="AA27" s="160"/>
      <c r="AB27" s="161"/>
      <c r="AC27" s="161"/>
      <c r="AD27" s="162"/>
      <c r="AE27" s="160"/>
      <c r="AF27" s="161"/>
      <c r="AG27" s="161"/>
      <c r="AH27" s="161"/>
      <c r="AI27" s="162"/>
      <c r="AJ27" s="160">
        <v>11</v>
      </c>
      <c r="AK27" s="161"/>
      <c r="AL27" s="161"/>
      <c r="AM27" s="162"/>
      <c r="AN27" s="160">
        <v>1</v>
      </c>
      <c r="AO27" s="161"/>
      <c r="AP27" s="161"/>
      <c r="AQ27" s="162"/>
      <c r="AR27" s="160">
        <f>N27+S27+X27+AA27+AE27+AJ27+AN27</f>
        <v>52</v>
      </c>
      <c r="AS27" s="161"/>
      <c r="AT27" s="161"/>
      <c r="AU27" s="162"/>
      <c r="AV27" s="26"/>
      <c r="AW27" s="27"/>
      <c r="AX27" s="27"/>
      <c r="AY27" s="27"/>
      <c r="AZ27" s="27"/>
      <c r="BA27" s="2"/>
      <c r="BB27" s="2"/>
      <c r="BC27" s="2"/>
      <c r="BD27" s="2"/>
      <c r="BE27" s="2"/>
      <c r="BF27" s="2"/>
      <c r="BG27" s="2"/>
      <c r="BH27" s="2"/>
      <c r="BI27" s="2"/>
      <c r="BJ27" s="2"/>
      <c r="BK27" s="2"/>
      <c r="BL27" s="2"/>
      <c r="BM27" s="2"/>
      <c r="BN27" s="2"/>
      <c r="BO27" s="2"/>
      <c r="BP27" s="2"/>
    </row>
    <row r="28" spans="1:68" ht="13.5" customHeight="1">
      <c r="A28" s="2"/>
      <c r="B28" s="2"/>
      <c r="C28" s="2"/>
      <c r="D28" s="2"/>
      <c r="E28" s="2"/>
      <c r="F28" s="2"/>
      <c r="G28" s="2"/>
      <c r="H28" s="2"/>
      <c r="I28" s="2"/>
      <c r="J28" s="2"/>
      <c r="K28" s="2"/>
      <c r="L28" s="158" t="s">
        <v>348</v>
      </c>
      <c r="M28" s="159"/>
      <c r="N28" s="160">
        <v>37</v>
      </c>
      <c r="O28" s="161"/>
      <c r="P28" s="161"/>
      <c r="Q28" s="161"/>
      <c r="R28" s="162"/>
      <c r="S28" s="160">
        <v>3</v>
      </c>
      <c r="T28" s="161"/>
      <c r="U28" s="161"/>
      <c r="V28" s="161"/>
      <c r="W28" s="162"/>
      <c r="X28" s="160"/>
      <c r="Y28" s="161"/>
      <c r="Z28" s="162"/>
      <c r="AA28" s="160"/>
      <c r="AB28" s="161"/>
      <c r="AC28" s="161"/>
      <c r="AD28" s="162"/>
      <c r="AE28" s="160"/>
      <c r="AF28" s="161"/>
      <c r="AG28" s="161"/>
      <c r="AH28" s="161"/>
      <c r="AI28" s="162"/>
      <c r="AJ28" s="160">
        <v>11</v>
      </c>
      <c r="AK28" s="161"/>
      <c r="AL28" s="161"/>
      <c r="AM28" s="162"/>
      <c r="AN28" s="160">
        <v>1</v>
      </c>
      <c r="AO28" s="161"/>
      <c r="AP28" s="161"/>
      <c r="AQ28" s="162"/>
      <c r="AR28" s="160">
        <f>N28+S28+X28+AA28+AE28+AJ28+AN28</f>
        <v>52</v>
      </c>
      <c r="AS28" s="161"/>
      <c r="AT28" s="161"/>
      <c r="AU28" s="162"/>
      <c r="AV28" s="26"/>
      <c r="AW28" s="27"/>
      <c r="AX28" s="27"/>
      <c r="AY28" s="27"/>
      <c r="AZ28" s="27"/>
      <c r="BA28" s="2"/>
      <c r="BB28" s="2"/>
      <c r="BC28" s="2"/>
      <c r="BD28" s="2"/>
      <c r="BE28" s="2"/>
      <c r="BF28" s="2"/>
      <c r="BG28" s="2"/>
      <c r="BH28" s="2"/>
      <c r="BI28" s="2"/>
      <c r="BJ28" s="2"/>
      <c r="BK28" s="2"/>
      <c r="BL28" s="2"/>
      <c r="BM28" s="2"/>
      <c r="BN28" s="2"/>
      <c r="BO28" s="2"/>
      <c r="BP28" s="2"/>
    </row>
    <row r="29" spans="1:68" ht="13.5" customHeight="1">
      <c r="A29" s="2"/>
      <c r="B29" s="2"/>
      <c r="C29" s="2"/>
      <c r="D29" s="2"/>
      <c r="E29" s="2"/>
      <c r="F29" s="2"/>
      <c r="G29" s="2"/>
      <c r="H29" s="2"/>
      <c r="I29" s="2"/>
      <c r="J29" s="2"/>
      <c r="K29" s="2"/>
      <c r="L29" s="158" t="s">
        <v>349</v>
      </c>
      <c r="M29" s="159"/>
      <c r="N29" s="160">
        <v>33</v>
      </c>
      <c r="O29" s="161"/>
      <c r="P29" s="161"/>
      <c r="Q29" s="161"/>
      <c r="R29" s="162"/>
      <c r="S29" s="160">
        <v>2</v>
      </c>
      <c r="T29" s="161"/>
      <c r="U29" s="161"/>
      <c r="V29" s="161"/>
      <c r="W29" s="162"/>
      <c r="X29" s="160">
        <v>5</v>
      </c>
      <c r="Y29" s="161"/>
      <c r="Z29" s="162"/>
      <c r="AA29" s="160"/>
      <c r="AB29" s="161"/>
      <c r="AC29" s="161"/>
      <c r="AD29" s="162"/>
      <c r="AE29" s="160"/>
      <c r="AF29" s="161"/>
      <c r="AG29" s="161"/>
      <c r="AH29" s="161"/>
      <c r="AI29" s="162"/>
      <c r="AJ29" s="160">
        <v>11</v>
      </c>
      <c r="AK29" s="161"/>
      <c r="AL29" s="161"/>
      <c r="AM29" s="162"/>
      <c r="AN29" s="160">
        <v>1</v>
      </c>
      <c r="AO29" s="161"/>
      <c r="AP29" s="161"/>
      <c r="AQ29" s="162"/>
      <c r="AR29" s="160">
        <f>N29+S29+X29+AA29+AE29+AJ29+AN29</f>
        <v>52</v>
      </c>
      <c r="AS29" s="161"/>
      <c r="AT29" s="161"/>
      <c r="AU29" s="162"/>
      <c r="AV29" s="26"/>
      <c r="AW29" s="27"/>
      <c r="AX29" s="27"/>
      <c r="AY29" s="27"/>
      <c r="AZ29" s="27"/>
      <c r="BA29" s="2"/>
      <c r="BB29" s="2"/>
      <c r="BC29" s="2"/>
      <c r="BD29" s="2"/>
      <c r="BE29" s="2"/>
      <c r="BF29" s="2"/>
      <c r="BG29" s="2"/>
      <c r="BH29" s="2"/>
      <c r="BI29" s="2"/>
      <c r="BJ29" s="2"/>
      <c r="BK29" s="2"/>
      <c r="BL29" s="2"/>
      <c r="BM29" s="2"/>
      <c r="BN29" s="2"/>
      <c r="BO29" s="2"/>
      <c r="BP29" s="2"/>
    </row>
    <row r="30" spans="1:68" ht="12.75">
      <c r="A30" s="2"/>
      <c r="B30" s="2"/>
      <c r="C30" s="2"/>
      <c r="D30" s="2"/>
      <c r="E30" s="2"/>
      <c r="F30" s="2"/>
      <c r="G30" s="2"/>
      <c r="H30" s="2"/>
      <c r="I30" s="2"/>
      <c r="J30" s="2"/>
      <c r="K30" s="2"/>
      <c r="L30" s="183" t="s">
        <v>350</v>
      </c>
      <c r="M30" s="184"/>
      <c r="N30" s="160">
        <v>29</v>
      </c>
      <c r="O30" s="161"/>
      <c r="P30" s="161"/>
      <c r="Q30" s="161"/>
      <c r="R30" s="162"/>
      <c r="S30" s="160">
        <v>2</v>
      </c>
      <c r="T30" s="161"/>
      <c r="U30" s="161"/>
      <c r="V30" s="161"/>
      <c r="W30" s="162"/>
      <c r="X30" s="160"/>
      <c r="Y30" s="161"/>
      <c r="Z30" s="162"/>
      <c r="AA30" s="160">
        <v>8</v>
      </c>
      <c r="AB30" s="161"/>
      <c r="AC30" s="161"/>
      <c r="AD30" s="162"/>
      <c r="AE30" s="160">
        <v>1</v>
      </c>
      <c r="AF30" s="161"/>
      <c r="AG30" s="161"/>
      <c r="AH30" s="161"/>
      <c r="AI30" s="162"/>
      <c r="AJ30" s="160">
        <v>2</v>
      </c>
      <c r="AK30" s="161"/>
      <c r="AL30" s="161"/>
      <c r="AM30" s="162"/>
      <c r="AN30" s="160"/>
      <c r="AO30" s="161"/>
      <c r="AP30" s="161"/>
      <c r="AQ30" s="162"/>
      <c r="AR30" s="160">
        <v>42</v>
      </c>
      <c r="AS30" s="161"/>
      <c r="AT30" s="161"/>
      <c r="AU30" s="162"/>
      <c r="AV30" s="26"/>
      <c r="AW30" s="28"/>
      <c r="AX30" s="28"/>
      <c r="AY30" s="28"/>
      <c r="AZ30" s="28"/>
      <c r="BA30" s="2"/>
      <c r="BB30" s="2"/>
      <c r="BC30" s="2"/>
      <c r="BD30" s="2"/>
      <c r="BE30" s="2"/>
      <c r="BF30" s="2"/>
      <c r="BG30" s="2"/>
      <c r="BH30" s="2"/>
      <c r="BI30" s="2"/>
      <c r="BJ30" s="2"/>
      <c r="BK30" s="2"/>
      <c r="BL30" s="2"/>
      <c r="BM30" s="2"/>
      <c r="BN30" s="2"/>
      <c r="BO30" s="2"/>
      <c r="BP30" s="2"/>
    </row>
    <row r="31" spans="1:68" ht="12.75" customHeight="1">
      <c r="A31" s="2"/>
      <c r="B31" s="2"/>
      <c r="C31" s="2"/>
      <c r="D31" s="2"/>
      <c r="E31" s="2"/>
      <c r="F31" s="2"/>
      <c r="G31" s="2"/>
      <c r="H31" s="2"/>
      <c r="I31" s="2"/>
      <c r="J31" s="2"/>
      <c r="K31" s="2"/>
      <c r="L31" s="189" t="s">
        <v>351</v>
      </c>
      <c r="M31" s="190"/>
      <c r="N31" s="160">
        <f>SUM(N27:N30)</f>
        <v>139</v>
      </c>
      <c r="O31" s="161"/>
      <c r="P31" s="161"/>
      <c r="Q31" s="161"/>
      <c r="R31" s="162"/>
      <c r="S31" s="160">
        <v>7</v>
      </c>
      <c r="T31" s="161"/>
      <c r="U31" s="161"/>
      <c r="V31" s="161"/>
      <c r="W31" s="162"/>
      <c r="X31" s="160">
        <f>SUM(X27:X30)</f>
        <v>5</v>
      </c>
      <c r="Y31" s="161"/>
      <c r="Z31" s="162"/>
      <c r="AA31" s="160">
        <f>SUM(AA27:AA30)</f>
        <v>8</v>
      </c>
      <c r="AB31" s="161"/>
      <c r="AC31" s="161"/>
      <c r="AD31" s="162"/>
      <c r="AE31" s="160">
        <f>SUM(AE27:AE30)</f>
        <v>1</v>
      </c>
      <c r="AF31" s="161"/>
      <c r="AG31" s="161"/>
      <c r="AH31" s="161"/>
      <c r="AI31" s="162"/>
      <c r="AJ31" s="160">
        <f>SUM(AJ27:AJ30)</f>
        <v>35</v>
      </c>
      <c r="AK31" s="161"/>
      <c r="AL31" s="161"/>
      <c r="AM31" s="162"/>
      <c r="AN31" s="160">
        <f>SUM(AN27:AN30)</f>
        <v>3</v>
      </c>
      <c r="AO31" s="161"/>
      <c r="AP31" s="161"/>
      <c r="AQ31" s="162"/>
      <c r="AR31" s="160">
        <f>SUM(AR27:AR30)</f>
        <v>198</v>
      </c>
      <c r="AS31" s="161"/>
      <c r="AT31" s="161"/>
      <c r="AU31" s="162"/>
      <c r="AV31" s="26"/>
      <c r="AW31" s="22"/>
      <c r="AX31" s="14"/>
      <c r="AY31" s="14"/>
      <c r="AZ31" s="14"/>
      <c r="BA31" s="2"/>
      <c r="BB31" s="2"/>
      <c r="BC31" s="2"/>
      <c r="BD31" s="2"/>
      <c r="BE31" s="2"/>
      <c r="BF31" s="2"/>
      <c r="BG31" s="2"/>
      <c r="BH31" s="2"/>
      <c r="BI31" s="2"/>
      <c r="BJ31" s="2"/>
      <c r="BK31" s="2"/>
      <c r="BL31" s="2"/>
      <c r="BM31" s="2"/>
      <c r="BN31" s="2"/>
      <c r="BO31" s="2"/>
      <c r="BP31" s="2"/>
    </row>
    <row r="32" spans="1:68" ht="13.5"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row>
    <row r="33" spans="1:70" ht="26.2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156" t="s">
        <v>368</v>
      </c>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6"/>
      <c r="BC33" s="148"/>
      <c r="BD33" s="148"/>
      <c r="BE33" s="148"/>
      <c r="BF33" s="148"/>
      <c r="BG33" s="148"/>
      <c r="BH33" s="148"/>
      <c r="BI33" s="148"/>
      <c r="BJ33" s="148"/>
      <c r="BK33" s="148"/>
      <c r="BL33" s="148"/>
      <c r="BM33" s="148"/>
      <c r="BN33" s="148"/>
      <c r="BO33" s="148"/>
      <c r="BP33" s="148"/>
      <c r="BQ33" s="147"/>
      <c r="BR33" s="147"/>
    </row>
  </sheetData>
  <sheetProtection/>
  <mergeCells count="104">
    <mergeCell ref="S31:W31"/>
    <mergeCell ref="L27:M27"/>
    <mergeCell ref="N27:R27"/>
    <mergeCell ref="S27:W27"/>
    <mergeCell ref="A7:N7"/>
    <mergeCell ref="B10:AA10"/>
    <mergeCell ref="Y14:AA14"/>
    <mergeCell ref="B14:B15"/>
    <mergeCell ref="C14:G14"/>
    <mergeCell ref="X31:Z31"/>
    <mergeCell ref="AN27:AQ27"/>
    <mergeCell ref="AA27:AD27"/>
    <mergeCell ref="AL21:BA21"/>
    <mergeCell ref="AN31:AQ31"/>
    <mergeCell ref="AA30:AD30"/>
    <mergeCell ref="AE27:AI27"/>
    <mergeCell ref="AJ28:AM28"/>
    <mergeCell ref="AJ29:AM29"/>
    <mergeCell ref="AR29:AU29"/>
    <mergeCell ref="L31:M31"/>
    <mergeCell ref="X27:Z27"/>
    <mergeCell ref="AN10:AV10"/>
    <mergeCell ref="AA31:AD31"/>
    <mergeCell ref="AE31:AI31"/>
    <mergeCell ref="AJ31:AM31"/>
    <mergeCell ref="AJ27:AM27"/>
    <mergeCell ref="AJ30:AM30"/>
    <mergeCell ref="AD22:AE22"/>
    <mergeCell ref="N31:R31"/>
    <mergeCell ref="X14:X15"/>
    <mergeCell ref="AN30:AQ30"/>
    <mergeCell ref="X30:Z30"/>
    <mergeCell ref="AE25:AI26"/>
    <mergeCell ref="AE30:AI30"/>
    <mergeCell ref="L30:M30"/>
    <mergeCell ref="N30:R30"/>
    <mergeCell ref="S30:W30"/>
    <mergeCell ref="L25:M26"/>
    <mergeCell ref="AN28:AQ28"/>
    <mergeCell ref="N25:R25"/>
    <mergeCell ref="AY14:BB14"/>
    <mergeCell ref="AB21:AI21"/>
    <mergeCell ref="AP14:AS14"/>
    <mergeCell ref="AT14:AT15"/>
    <mergeCell ref="AU14:AW14"/>
    <mergeCell ref="AX14:AX15"/>
    <mergeCell ref="AB14:AB15"/>
    <mergeCell ref="AC14:AF14"/>
    <mergeCell ref="L24:AT24"/>
    <mergeCell ref="N26:R26"/>
    <mergeCell ref="T14:T15"/>
    <mergeCell ref="U14:W14"/>
    <mergeCell ref="AH14:AJ14"/>
    <mergeCell ref="AA26:AD26"/>
    <mergeCell ref="AJ25:AM26"/>
    <mergeCell ref="AG14:AG15"/>
    <mergeCell ref="S25:W26"/>
    <mergeCell ref="X25:AD25"/>
    <mergeCell ref="X26:Z26"/>
    <mergeCell ref="A9:BP9"/>
    <mergeCell ref="AN7:BP7"/>
    <mergeCell ref="P14:S14"/>
    <mergeCell ref="AN5:BP5"/>
    <mergeCell ref="K14:K15"/>
    <mergeCell ref="AR31:AU31"/>
    <mergeCell ref="AR25:AU26"/>
    <mergeCell ref="AR27:AU27"/>
    <mergeCell ref="AR30:AU30"/>
    <mergeCell ref="AN25:AQ26"/>
    <mergeCell ref="Q6:AM6"/>
    <mergeCell ref="A8:AM8"/>
    <mergeCell ref="R4:AJ4"/>
    <mergeCell ref="M2:AO2"/>
    <mergeCell ref="O3:AM3"/>
    <mergeCell ref="AN8:BP8"/>
    <mergeCell ref="AN4:BP4"/>
    <mergeCell ref="A2:L3"/>
    <mergeCell ref="L4:P4"/>
    <mergeCell ref="A1:L1"/>
    <mergeCell ref="A5:N5"/>
    <mergeCell ref="L14:O14"/>
    <mergeCell ref="H14:J14"/>
    <mergeCell ref="O5:AM5"/>
    <mergeCell ref="AL14:AO14"/>
    <mergeCell ref="AK14:AK15"/>
    <mergeCell ref="AN6:BP6"/>
    <mergeCell ref="O7:AM7"/>
    <mergeCell ref="A6:O6"/>
    <mergeCell ref="X28:Z28"/>
    <mergeCell ref="X29:Z29"/>
    <mergeCell ref="AA28:AD28"/>
    <mergeCell ref="AA29:AD29"/>
    <mergeCell ref="AE28:AI28"/>
    <mergeCell ref="AE29:AI29"/>
    <mergeCell ref="AF33:BB33"/>
    <mergeCell ref="B12:BP12"/>
    <mergeCell ref="L28:M28"/>
    <mergeCell ref="L29:M29"/>
    <mergeCell ref="N28:R28"/>
    <mergeCell ref="N29:R29"/>
    <mergeCell ref="S28:W28"/>
    <mergeCell ref="S29:W29"/>
    <mergeCell ref="AN29:AQ29"/>
    <mergeCell ref="AR28:AU28"/>
  </mergeCells>
  <printOptions/>
  <pageMargins left="0.36" right="0.2" top="1" bottom="1" header="0.5" footer="0.5"/>
  <pageSetup horizontalDpi="600" verticalDpi="600" orientation="landscape" paperSize="9" scale="77" r:id="rId2"/>
  <rowBreaks count="1" manualBreakCount="1">
    <brk id="34" max="67" man="1"/>
  </rowBreaks>
  <drawing r:id="rId1"/>
</worksheet>
</file>

<file path=xl/worksheets/sheet2.xml><?xml version="1.0" encoding="utf-8"?>
<worksheet xmlns="http://schemas.openxmlformats.org/spreadsheetml/2006/main" xmlns:r="http://schemas.openxmlformats.org/officeDocument/2006/relationships">
  <dimension ref="A1:Z846"/>
  <sheetViews>
    <sheetView view="pageBreakPreview" zoomScale="70" zoomScaleNormal="82" zoomScaleSheetLayoutView="70" workbookViewId="0" topLeftCell="A5">
      <selection activeCell="C12" sqref="C12:C13"/>
    </sheetView>
  </sheetViews>
  <sheetFormatPr defaultColWidth="9.00390625" defaultRowHeight="12.75"/>
  <cols>
    <col min="1" max="1" width="7.25390625" style="135" customWidth="1"/>
    <col min="2" max="2" width="38.75390625" style="2" customWidth="1"/>
    <col min="3" max="4" width="6.125" style="2" customWidth="1"/>
    <col min="5" max="5" width="10.375" style="2" customWidth="1"/>
    <col min="6" max="6" width="8.125" style="2" customWidth="1"/>
    <col min="7" max="7" width="6.125" style="2" customWidth="1"/>
    <col min="8" max="8" width="9.625" style="2" customWidth="1"/>
    <col min="9" max="9" width="8.25390625" style="2" customWidth="1"/>
    <col min="10" max="10" width="6.25390625" style="2" customWidth="1"/>
    <col min="11" max="11" width="8.25390625" style="2" customWidth="1"/>
    <col min="12" max="12" width="6.25390625" style="2" customWidth="1"/>
    <col min="13" max="13" width="5.875" style="2" customWidth="1"/>
    <col min="14" max="15" width="7.375" style="2" customWidth="1"/>
    <col min="16" max="16" width="8.375" style="54" customWidth="1"/>
    <col min="17" max="17" width="8.25390625" style="54" customWidth="1"/>
    <col min="18" max="18" width="8.375" style="2" customWidth="1"/>
    <col min="19" max="19" width="8.625" style="2" customWidth="1"/>
    <col min="20" max="20" width="8.75390625" style="55" customWidth="1"/>
    <col min="21" max="21" width="8.375" style="55" customWidth="1"/>
    <col min="22" max="23" width="9.125" style="12" customWidth="1"/>
    <col min="24" max="16384" width="9.125" style="2" customWidth="1"/>
  </cols>
  <sheetData>
    <row r="1" spans="1:21" ht="12.75" customHeight="1">
      <c r="A1" s="199"/>
      <c r="B1" s="199"/>
      <c r="C1" s="199"/>
      <c r="D1" s="199"/>
      <c r="E1" s="199"/>
      <c r="F1" s="199"/>
      <c r="G1" s="199"/>
      <c r="H1" s="199"/>
      <c r="I1" s="199"/>
      <c r="J1" s="199"/>
      <c r="K1" s="199"/>
      <c r="L1" s="199"/>
      <c r="M1" s="199"/>
      <c r="N1" s="199"/>
      <c r="O1" s="199"/>
      <c r="P1" s="199"/>
      <c r="Q1" s="199"/>
      <c r="R1" s="199"/>
      <c r="S1" s="199"/>
      <c r="T1" s="199"/>
      <c r="U1" s="199"/>
    </row>
    <row r="2" spans="1:21" ht="22.5" customHeight="1">
      <c r="A2" s="200" t="s">
        <v>4</v>
      </c>
      <c r="B2" s="200"/>
      <c r="C2" s="200"/>
      <c r="D2" s="200"/>
      <c r="E2" s="200"/>
      <c r="F2" s="200"/>
      <c r="G2" s="200"/>
      <c r="H2" s="200"/>
      <c r="I2" s="200"/>
      <c r="J2" s="200"/>
      <c r="K2" s="200"/>
      <c r="L2" s="200"/>
      <c r="M2" s="200"/>
      <c r="N2" s="200"/>
      <c r="O2" s="200"/>
      <c r="P2" s="200"/>
      <c r="Q2" s="200"/>
      <c r="R2" s="200"/>
      <c r="S2" s="200"/>
      <c r="T2" s="200"/>
      <c r="U2" s="200"/>
    </row>
    <row r="3" spans="1:21" ht="24" customHeight="1">
      <c r="A3" s="201" t="s">
        <v>332</v>
      </c>
      <c r="B3" s="201" t="s">
        <v>352</v>
      </c>
      <c r="C3" s="210" t="s">
        <v>120</v>
      </c>
      <c r="D3" s="211"/>
      <c r="E3" s="209" t="s">
        <v>123</v>
      </c>
      <c r="F3" s="209"/>
      <c r="G3" s="209"/>
      <c r="H3" s="209"/>
      <c r="I3" s="209" t="s">
        <v>7</v>
      </c>
      <c r="J3" s="209"/>
      <c r="K3" s="209"/>
      <c r="L3" s="209"/>
      <c r="M3" s="209"/>
      <c r="N3" s="206" t="s">
        <v>134</v>
      </c>
      <c r="O3" s="207"/>
      <c r="P3" s="207"/>
      <c r="Q3" s="207"/>
      <c r="R3" s="207"/>
      <c r="S3" s="207"/>
      <c r="T3" s="207"/>
      <c r="U3" s="208"/>
    </row>
    <row r="4" spans="1:24" ht="23.25" customHeight="1">
      <c r="A4" s="202"/>
      <c r="B4" s="202"/>
      <c r="C4" s="212"/>
      <c r="D4" s="213"/>
      <c r="E4" s="69" t="s">
        <v>124</v>
      </c>
      <c r="F4" s="209" t="s">
        <v>361</v>
      </c>
      <c r="G4" s="209"/>
      <c r="H4" s="209"/>
      <c r="I4" s="216" t="s">
        <v>133</v>
      </c>
      <c r="J4" s="217"/>
      <c r="K4" s="217"/>
      <c r="L4" s="218"/>
      <c r="M4" s="214" t="s">
        <v>132</v>
      </c>
      <c r="N4" s="209" t="s">
        <v>61</v>
      </c>
      <c r="O4" s="209"/>
      <c r="P4" s="209" t="s">
        <v>69</v>
      </c>
      <c r="Q4" s="209"/>
      <c r="R4" s="209" t="s">
        <v>70</v>
      </c>
      <c r="S4" s="209"/>
      <c r="T4" s="209" t="s">
        <v>113</v>
      </c>
      <c r="U4" s="209"/>
      <c r="V4" s="76"/>
      <c r="W4" s="76"/>
      <c r="X4" s="57"/>
    </row>
    <row r="5" spans="1:24" ht="112.5" customHeight="1">
      <c r="A5" s="203"/>
      <c r="B5" s="203"/>
      <c r="C5" s="70" t="s">
        <v>121</v>
      </c>
      <c r="D5" s="70" t="s">
        <v>122</v>
      </c>
      <c r="E5" s="70" t="s">
        <v>125</v>
      </c>
      <c r="F5" s="70" t="s">
        <v>126</v>
      </c>
      <c r="G5" s="70" t="s">
        <v>127</v>
      </c>
      <c r="H5" s="70" t="s">
        <v>128</v>
      </c>
      <c r="I5" s="71" t="s">
        <v>123</v>
      </c>
      <c r="J5" s="72" t="s">
        <v>129</v>
      </c>
      <c r="K5" s="72" t="s">
        <v>130</v>
      </c>
      <c r="L5" s="72" t="s">
        <v>131</v>
      </c>
      <c r="M5" s="215"/>
      <c r="N5" s="68" t="s">
        <v>143</v>
      </c>
      <c r="O5" s="68" t="s">
        <v>144</v>
      </c>
      <c r="P5" s="68" t="s">
        <v>119</v>
      </c>
      <c r="Q5" s="68" t="s">
        <v>145</v>
      </c>
      <c r="R5" s="68" t="s">
        <v>114</v>
      </c>
      <c r="S5" s="68" t="s">
        <v>177</v>
      </c>
      <c r="T5" s="68" t="s">
        <v>178</v>
      </c>
      <c r="U5" s="68" t="s">
        <v>179</v>
      </c>
      <c r="V5" s="77"/>
      <c r="W5" s="77"/>
      <c r="X5" s="57"/>
    </row>
    <row r="6" spans="1:23" s="9" customFormat="1" ht="11.25">
      <c r="A6" s="123">
        <v>1</v>
      </c>
      <c r="B6" s="61">
        <v>2</v>
      </c>
      <c r="C6" s="61">
        <v>3</v>
      </c>
      <c r="D6" s="61">
        <v>4</v>
      </c>
      <c r="E6" s="61">
        <v>5</v>
      </c>
      <c r="F6" s="61">
        <v>6</v>
      </c>
      <c r="G6" s="61">
        <v>7</v>
      </c>
      <c r="H6" s="61">
        <v>8</v>
      </c>
      <c r="I6" s="61">
        <v>9</v>
      </c>
      <c r="J6" s="61">
        <v>10</v>
      </c>
      <c r="K6" s="61">
        <v>11</v>
      </c>
      <c r="L6" s="61">
        <v>12</v>
      </c>
      <c r="M6" s="61">
        <v>13</v>
      </c>
      <c r="N6" s="61">
        <v>14</v>
      </c>
      <c r="O6" s="61">
        <v>15</v>
      </c>
      <c r="P6" s="61">
        <v>16</v>
      </c>
      <c r="Q6" s="61">
        <v>17</v>
      </c>
      <c r="R6" s="61">
        <v>18</v>
      </c>
      <c r="S6" s="61">
        <v>19</v>
      </c>
      <c r="T6" s="61">
        <v>20</v>
      </c>
      <c r="U6" s="61">
        <v>21</v>
      </c>
      <c r="V6" s="52"/>
      <c r="W6" s="52"/>
    </row>
    <row r="7" spans="1:21" ht="19.5" customHeight="1">
      <c r="A7" s="204" t="s">
        <v>135</v>
      </c>
      <c r="B7" s="205"/>
      <c r="C7" s="205"/>
      <c r="D7" s="205"/>
      <c r="E7" s="205"/>
      <c r="F7" s="205"/>
      <c r="G7" s="205"/>
      <c r="H7" s="205"/>
      <c r="I7" s="205"/>
      <c r="J7" s="205"/>
      <c r="K7" s="205"/>
      <c r="L7" s="205"/>
      <c r="M7" s="205"/>
      <c r="N7" s="205"/>
      <c r="O7" s="205"/>
      <c r="P7" s="205"/>
      <c r="Q7" s="205"/>
      <c r="R7" s="205"/>
      <c r="S7" s="205"/>
      <c r="T7" s="205"/>
      <c r="U7" s="205"/>
    </row>
    <row r="8" spans="1:21" ht="19.5" customHeight="1">
      <c r="A8" s="62"/>
      <c r="B8" s="64" t="s">
        <v>99</v>
      </c>
      <c r="C8" s="63"/>
      <c r="D8" s="63"/>
      <c r="E8" s="63">
        <f>E9+E10+E11+E12+E13+E14+E15+E18+E19+E20+E21+E22+E23+E25</f>
        <v>2175</v>
      </c>
      <c r="F8" s="63"/>
      <c r="G8" s="63"/>
      <c r="H8" s="63"/>
      <c r="I8" s="63"/>
      <c r="J8" s="63"/>
      <c r="K8" s="63"/>
      <c r="L8" s="63"/>
      <c r="M8" s="63"/>
      <c r="N8" s="63"/>
      <c r="O8" s="63"/>
      <c r="P8" s="63"/>
      <c r="Q8" s="63"/>
      <c r="R8" s="63"/>
      <c r="S8" s="63"/>
      <c r="T8" s="63"/>
      <c r="U8" s="63"/>
    </row>
    <row r="9" spans="1:23" ht="18.75" customHeight="1">
      <c r="A9" s="124" t="s">
        <v>71</v>
      </c>
      <c r="B9" s="58" t="s">
        <v>100</v>
      </c>
      <c r="C9" s="80" t="s">
        <v>333</v>
      </c>
      <c r="D9" s="49"/>
      <c r="E9" s="49">
        <v>140</v>
      </c>
      <c r="F9" s="49"/>
      <c r="G9" s="49"/>
      <c r="H9" s="49"/>
      <c r="I9" s="49">
        <v>140</v>
      </c>
      <c r="J9" s="49">
        <v>140</v>
      </c>
      <c r="K9" s="49"/>
      <c r="L9" s="49"/>
      <c r="M9" s="49"/>
      <c r="N9" s="117" t="s">
        <v>282</v>
      </c>
      <c r="O9" s="117" t="s">
        <v>283</v>
      </c>
      <c r="P9" s="117" t="s">
        <v>284</v>
      </c>
      <c r="Q9" s="117" t="s">
        <v>285</v>
      </c>
      <c r="R9" s="117"/>
      <c r="S9" s="49"/>
      <c r="T9" s="49"/>
      <c r="U9" s="49"/>
      <c r="V9" s="50"/>
      <c r="W9" s="50"/>
    </row>
    <row r="10" spans="1:23" ht="12.75">
      <c r="A10" s="124" t="s">
        <v>67</v>
      </c>
      <c r="B10" s="58" t="s">
        <v>101</v>
      </c>
      <c r="C10" s="49"/>
      <c r="D10" s="49">
        <v>4</v>
      </c>
      <c r="E10" s="49">
        <v>140</v>
      </c>
      <c r="F10" s="49"/>
      <c r="G10" s="49"/>
      <c r="H10" s="49"/>
      <c r="I10" s="49">
        <v>140</v>
      </c>
      <c r="J10" s="49">
        <v>140</v>
      </c>
      <c r="K10" s="49"/>
      <c r="L10" s="49"/>
      <c r="M10" s="49"/>
      <c r="N10" s="117" t="s">
        <v>282</v>
      </c>
      <c r="O10" s="117" t="s">
        <v>283</v>
      </c>
      <c r="P10" s="117" t="s">
        <v>284</v>
      </c>
      <c r="Q10" s="117" t="s">
        <v>285</v>
      </c>
      <c r="R10" s="117"/>
      <c r="S10" s="49"/>
      <c r="T10" s="49"/>
      <c r="U10" s="49"/>
      <c r="V10" s="50"/>
      <c r="W10" s="50"/>
    </row>
    <row r="11" spans="1:23" ht="12.75">
      <c r="A11" s="124" t="s">
        <v>72</v>
      </c>
      <c r="B11" s="58" t="s">
        <v>102</v>
      </c>
      <c r="C11" s="49"/>
      <c r="D11" s="49">
        <v>2</v>
      </c>
      <c r="E11" s="49">
        <v>72</v>
      </c>
      <c r="F11" s="49"/>
      <c r="G11" s="49"/>
      <c r="H11" s="49"/>
      <c r="I11" s="49">
        <v>72</v>
      </c>
      <c r="J11" s="49">
        <v>72</v>
      </c>
      <c r="K11" s="49"/>
      <c r="L11" s="49"/>
      <c r="M11" s="49"/>
      <c r="N11" s="117" t="s">
        <v>286</v>
      </c>
      <c r="O11" s="117" t="s">
        <v>283</v>
      </c>
      <c r="P11" s="117"/>
      <c r="Q11" s="117"/>
      <c r="R11" s="117"/>
      <c r="S11" s="49"/>
      <c r="T11" s="49"/>
      <c r="U11" s="49"/>
      <c r="V11" s="50"/>
      <c r="W11" s="50"/>
    </row>
    <row r="12" spans="1:23" s="53" customFormat="1" ht="12.75">
      <c r="A12" s="124" t="s">
        <v>74</v>
      </c>
      <c r="B12" s="58" t="s">
        <v>103</v>
      </c>
      <c r="C12" s="219" t="s">
        <v>333</v>
      </c>
      <c r="D12" s="114">
        <v>4</v>
      </c>
      <c r="E12" s="49">
        <v>280</v>
      </c>
      <c r="F12" s="49"/>
      <c r="G12" s="49"/>
      <c r="H12" s="49"/>
      <c r="I12" s="49">
        <v>280</v>
      </c>
      <c r="J12" s="49"/>
      <c r="K12" s="114"/>
      <c r="L12" s="49" t="s">
        <v>165</v>
      </c>
      <c r="M12" s="49"/>
      <c r="N12" s="117" t="s">
        <v>282</v>
      </c>
      <c r="O12" s="117" t="s">
        <v>283</v>
      </c>
      <c r="P12" s="117" t="s">
        <v>284</v>
      </c>
      <c r="Q12" s="117" t="s">
        <v>285</v>
      </c>
      <c r="R12" s="117"/>
      <c r="S12" s="49"/>
      <c r="T12" s="49"/>
      <c r="U12" s="49"/>
      <c r="V12" s="50"/>
      <c r="W12" s="51"/>
    </row>
    <row r="13" spans="1:23" ht="12.75">
      <c r="A13" s="124" t="s">
        <v>73</v>
      </c>
      <c r="B13" s="58" t="s">
        <v>96</v>
      </c>
      <c r="C13" s="220"/>
      <c r="D13" s="49">
        <v>2</v>
      </c>
      <c r="E13" s="49">
        <v>105</v>
      </c>
      <c r="F13" s="49"/>
      <c r="G13" s="49"/>
      <c r="H13" s="49"/>
      <c r="I13" s="49">
        <v>105</v>
      </c>
      <c r="J13" s="49">
        <v>105</v>
      </c>
      <c r="K13" s="49"/>
      <c r="L13" s="49"/>
      <c r="M13" s="49"/>
      <c r="N13" s="117" t="s">
        <v>287</v>
      </c>
      <c r="O13" s="117" t="s">
        <v>283</v>
      </c>
      <c r="P13" s="117"/>
      <c r="Q13" s="117"/>
      <c r="R13" s="117"/>
      <c r="S13" s="49"/>
      <c r="T13" s="49"/>
      <c r="U13" s="49"/>
      <c r="V13" s="50"/>
      <c r="W13" s="50"/>
    </row>
    <row r="14" spans="1:23" ht="12.75">
      <c r="A14" s="124" t="s">
        <v>75</v>
      </c>
      <c r="B14" s="58" t="s">
        <v>104</v>
      </c>
      <c r="C14" s="49"/>
      <c r="D14" s="49">
        <v>4</v>
      </c>
      <c r="E14" s="49">
        <v>70</v>
      </c>
      <c r="F14" s="49"/>
      <c r="G14" s="49"/>
      <c r="H14" s="49"/>
      <c r="I14" s="49">
        <v>70</v>
      </c>
      <c r="J14" s="49">
        <v>70</v>
      </c>
      <c r="K14" s="49"/>
      <c r="L14" s="49"/>
      <c r="M14" s="49"/>
      <c r="N14" s="117"/>
      <c r="O14" s="117"/>
      <c r="P14" s="117" t="s">
        <v>288</v>
      </c>
      <c r="Q14" s="117" t="s">
        <v>285</v>
      </c>
      <c r="R14" s="117"/>
      <c r="S14" s="49"/>
      <c r="T14" s="49"/>
      <c r="U14" s="49"/>
      <c r="V14" s="50"/>
      <c r="W14" s="50"/>
    </row>
    <row r="15" spans="1:23" ht="12.75">
      <c r="A15" s="124" t="s">
        <v>76</v>
      </c>
      <c r="B15" s="58" t="s">
        <v>105</v>
      </c>
      <c r="C15" s="49"/>
      <c r="D15" s="49"/>
      <c r="E15" s="49">
        <f>E16+E17</f>
        <v>70</v>
      </c>
      <c r="F15" s="49"/>
      <c r="G15" s="49"/>
      <c r="H15" s="49"/>
      <c r="I15" s="49"/>
      <c r="J15" s="49"/>
      <c r="K15" s="49"/>
      <c r="L15" s="49"/>
      <c r="M15" s="49"/>
      <c r="N15" s="117"/>
      <c r="O15" s="117"/>
      <c r="P15" s="117"/>
      <c r="Q15" s="117"/>
      <c r="R15" s="117"/>
      <c r="S15" s="49"/>
      <c r="T15" s="49"/>
      <c r="U15" s="49"/>
      <c r="V15" s="50"/>
      <c r="W15" s="50"/>
    </row>
    <row r="16" spans="1:23" ht="12.75">
      <c r="A16" s="124"/>
      <c r="B16" s="58" t="s">
        <v>117</v>
      </c>
      <c r="C16" s="49"/>
      <c r="D16" s="49">
        <v>2</v>
      </c>
      <c r="E16" s="49">
        <v>35</v>
      </c>
      <c r="F16" s="49"/>
      <c r="G16" s="49"/>
      <c r="H16" s="49"/>
      <c r="I16" s="49">
        <v>35</v>
      </c>
      <c r="J16" s="49">
        <v>35</v>
      </c>
      <c r="K16" s="49"/>
      <c r="L16" s="49"/>
      <c r="M16" s="49"/>
      <c r="N16" s="117"/>
      <c r="O16" s="117" t="s">
        <v>289</v>
      </c>
      <c r="P16" s="117"/>
      <c r="Q16" s="117"/>
      <c r="R16" s="117"/>
      <c r="S16" s="49"/>
      <c r="T16" s="49"/>
      <c r="U16" s="49"/>
      <c r="V16" s="50"/>
      <c r="W16" s="50"/>
    </row>
    <row r="17" spans="1:23" ht="12.75">
      <c r="A17" s="124"/>
      <c r="B17" s="58" t="s">
        <v>118</v>
      </c>
      <c r="C17" s="49"/>
      <c r="D17" s="49">
        <v>2</v>
      </c>
      <c r="E17" s="49">
        <v>35</v>
      </c>
      <c r="F17" s="49"/>
      <c r="G17" s="49"/>
      <c r="H17" s="49"/>
      <c r="I17" s="49">
        <v>35</v>
      </c>
      <c r="J17" s="49">
        <v>35</v>
      </c>
      <c r="K17" s="49"/>
      <c r="L17" s="49"/>
      <c r="M17" s="49"/>
      <c r="N17" s="117"/>
      <c r="O17" s="117" t="s">
        <v>289</v>
      </c>
      <c r="P17" s="117"/>
      <c r="Q17" s="117"/>
      <c r="R17" s="117"/>
      <c r="S17" s="49"/>
      <c r="T17" s="49"/>
      <c r="U17" s="49"/>
      <c r="V17" s="50"/>
      <c r="W17" s="50"/>
    </row>
    <row r="18" spans="1:23" s="53" customFormat="1" ht="24">
      <c r="A18" s="124" t="s">
        <v>77</v>
      </c>
      <c r="B18" s="58" t="s">
        <v>106</v>
      </c>
      <c r="C18" s="80" t="s">
        <v>333</v>
      </c>
      <c r="D18" s="49"/>
      <c r="E18" s="49">
        <v>210</v>
      </c>
      <c r="F18" s="49"/>
      <c r="G18" s="49"/>
      <c r="H18" s="49"/>
      <c r="I18" s="49">
        <v>210</v>
      </c>
      <c r="J18" s="49">
        <v>210</v>
      </c>
      <c r="K18" s="49"/>
      <c r="L18" s="49"/>
      <c r="M18" s="49"/>
      <c r="N18" s="117" t="s">
        <v>290</v>
      </c>
      <c r="O18" s="117" t="s">
        <v>291</v>
      </c>
      <c r="P18" s="117" t="s">
        <v>284</v>
      </c>
      <c r="Q18" s="117" t="s">
        <v>285</v>
      </c>
      <c r="R18" s="117"/>
      <c r="S18" s="49"/>
      <c r="T18" s="49"/>
      <c r="U18" s="49"/>
      <c r="V18" s="50"/>
      <c r="W18" s="51"/>
    </row>
    <row r="19" spans="1:23" s="53" customFormat="1" ht="16.5">
      <c r="A19" s="125" t="s">
        <v>78</v>
      </c>
      <c r="B19" s="58" t="s">
        <v>107</v>
      </c>
      <c r="C19" s="80" t="s">
        <v>333</v>
      </c>
      <c r="D19" s="49"/>
      <c r="E19" s="49">
        <v>243</v>
      </c>
      <c r="F19" s="49"/>
      <c r="G19" s="49"/>
      <c r="H19" s="49"/>
      <c r="I19" s="49">
        <v>243</v>
      </c>
      <c r="J19" s="49">
        <v>69</v>
      </c>
      <c r="K19" s="49"/>
      <c r="L19" s="49" t="s">
        <v>115</v>
      </c>
      <c r="M19" s="49"/>
      <c r="N19" s="117" t="s">
        <v>292</v>
      </c>
      <c r="O19" s="117" t="s">
        <v>293</v>
      </c>
      <c r="P19" s="117" t="s">
        <v>284</v>
      </c>
      <c r="Q19" s="117" t="s">
        <v>294</v>
      </c>
      <c r="R19" s="117"/>
      <c r="S19" s="49"/>
      <c r="T19" s="49"/>
      <c r="U19" s="49"/>
      <c r="V19" s="50"/>
      <c r="W19" s="51"/>
    </row>
    <row r="20" spans="1:23" ht="12.75">
      <c r="A20" s="125" t="s">
        <v>79</v>
      </c>
      <c r="B20" s="58" t="s">
        <v>108</v>
      </c>
      <c r="C20" s="65"/>
      <c r="D20" s="49">
        <v>2</v>
      </c>
      <c r="E20" s="49">
        <v>88</v>
      </c>
      <c r="F20" s="49"/>
      <c r="G20" s="49"/>
      <c r="H20" s="49"/>
      <c r="I20" s="49">
        <v>88</v>
      </c>
      <c r="J20" s="49">
        <v>88</v>
      </c>
      <c r="K20" s="49"/>
      <c r="L20" s="49"/>
      <c r="M20" s="49"/>
      <c r="N20" s="117" t="s">
        <v>295</v>
      </c>
      <c r="O20" s="117" t="s">
        <v>283</v>
      </c>
      <c r="P20" s="117"/>
      <c r="Q20" s="117"/>
      <c r="R20" s="117"/>
      <c r="S20" s="49"/>
      <c r="T20" s="49"/>
      <c r="U20" s="49"/>
      <c r="V20" s="50"/>
      <c r="W20" s="50"/>
    </row>
    <row r="21" spans="1:23" s="53" customFormat="1" ht="12.75">
      <c r="A21" s="125" t="s">
        <v>80</v>
      </c>
      <c r="B21" s="58" t="s">
        <v>109</v>
      </c>
      <c r="C21" s="65"/>
      <c r="D21" s="49">
        <v>4</v>
      </c>
      <c r="E21" s="49">
        <v>245</v>
      </c>
      <c r="F21" s="49"/>
      <c r="G21" s="49"/>
      <c r="H21" s="49"/>
      <c r="I21" s="49">
        <v>245</v>
      </c>
      <c r="J21" s="49">
        <v>173</v>
      </c>
      <c r="K21" s="49"/>
      <c r="L21" s="49">
        <v>72</v>
      </c>
      <c r="M21" s="49"/>
      <c r="N21" s="117" t="s">
        <v>292</v>
      </c>
      <c r="O21" s="117" t="s">
        <v>283</v>
      </c>
      <c r="P21" s="117" t="s">
        <v>296</v>
      </c>
      <c r="Q21" s="117" t="s">
        <v>297</v>
      </c>
      <c r="R21" s="117"/>
      <c r="S21" s="49"/>
      <c r="T21" s="49"/>
      <c r="U21" s="49"/>
      <c r="V21" s="50"/>
      <c r="W21" s="51"/>
    </row>
    <row r="22" spans="1:23" s="53" customFormat="1" ht="12.75">
      <c r="A22" s="125" t="s">
        <v>81</v>
      </c>
      <c r="B22" s="58" t="s">
        <v>110</v>
      </c>
      <c r="C22" s="65"/>
      <c r="D22" s="49">
        <v>2</v>
      </c>
      <c r="E22" s="49">
        <v>197</v>
      </c>
      <c r="F22" s="49"/>
      <c r="G22" s="49"/>
      <c r="H22" s="49"/>
      <c r="I22" s="49">
        <v>197</v>
      </c>
      <c r="J22" s="49">
        <v>77</v>
      </c>
      <c r="K22" s="49"/>
      <c r="L22" s="49" t="s">
        <v>116</v>
      </c>
      <c r="M22" s="49"/>
      <c r="N22" s="117" t="s">
        <v>296</v>
      </c>
      <c r="O22" s="117" t="s">
        <v>291</v>
      </c>
      <c r="P22" s="117"/>
      <c r="Q22" s="117"/>
      <c r="R22" s="117"/>
      <c r="S22" s="49"/>
      <c r="T22" s="49"/>
      <c r="U22" s="49"/>
      <c r="V22" s="50"/>
      <c r="W22" s="51"/>
    </row>
    <row r="23" spans="1:23" ht="12.75">
      <c r="A23" s="125" t="s">
        <v>82</v>
      </c>
      <c r="B23" s="58" t="s">
        <v>111</v>
      </c>
      <c r="C23" s="65"/>
      <c r="D23" s="49">
        <v>4</v>
      </c>
      <c r="E23" s="49">
        <v>210</v>
      </c>
      <c r="F23" s="49"/>
      <c r="G23" s="49"/>
      <c r="H23" s="49"/>
      <c r="I23" s="49">
        <v>210</v>
      </c>
      <c r="J23" s="49">
        <v>210</v>
      </c>
      <c r="K23" s="49"/>
      <c r="L23" s="49"/>
      <c r="M23" s="49"/>
      <c r="N23" s="117" t="s">
        <v>284</v>
      </c>
      <c r="O23" s="117" t="s">
        <v>283</v>
      </c>
      <c r="P23" s="117" t="s">
        <v>284</v>
      </c>
      <c r="Q23" s="117" t="s">
        <v>285</v>
      </c>
      <c r="R23" s="117"/>
      <c r="S23" s="49"/>
      <c r="T23" s="49"/>
      <c r="U23" s="49"/>
      <c r="V23" s="50"/>
      <c r="W23" s="50"/>
    </row>
    <row r="24" spans="1:23" s="122" customFormat="1" ht="12.75">
      <c r="A24" s="126"/>
      <c r="B24" s="118" t="s">
        <v>281</v>
      </c>
      <c r="C24" s="119"/>
      <c r="D24" s="114"/>
      <c r="E24" s="114"/>
      <c r="F24" s="114"/>
      <c r="G24" s="114"/>
      <c r="H24" s="114"/>
      <c r="I24" s="114"/>
      <c r="J24" s="114"/>
      <c r="K24" s="114"/>
      <c r="L24" s="114"/>
      <c r="M24" s="114"/>
      <c r="N24" s="120" t="s">
        <v>299</v>
      </c>
      <c r="O24" s="120" t="s">
        <v>300</v>
      </c>
      <c r="P24" s="120" t="s">
        <v>301</v>
      </c>
      <c r="Q24" s="120"/>
      <c r="R24" s="120"/>
      <c r="S24" s="114"/>
      <c r="T24" s="114"/>
      <c r="U24" s="114"/>
      <c r="V24" s="121"/>
      <c r="W24" s="121"/>
    </row>
    <row r="25" spans="1:23" ht="12.75">
      <c r="A25" s="125" t="s">
        <v>83</v>
      </c>
      <c r="B25" s="58" t="s">
        <v>367</v>
      </c>
      <c r="C25" s="65"/>
      <c r="D25" s="49">
        <v>2</v>
      </c>
      <c r="E25" s="49">
        <v>105</v>
      </c>
      <c r="F25" s="49"/>
      <c r="G25" s="49"/>
      <c r="H25" s="49"/>
      <c r="I25" s="49">
        <v>105</v>
      </c>
      <c r="J25" s="49">
        <v>105</v>
      </c>
      <c r="K25" s="49"/>
      <c r="L25" s="49"/>
      <c r="M25" s="49"/>
      <c r="N25" s="117" t="s">
        <v>287</v>
      </c>
      <c r="O25" s="117" t="s">
        <v>283</v>
      </c>
      <c r="P25" s="117"/>
      <c r="Q25" s="117"/>
      <c r="R25" s="117"/>
      <c r="S25" s="49"/>
      <c r="T25" s="49"/>
      <c r="U25" s="49"/>
      <c r="V25" s="50"/>
      <c r="W25" s="50"/>
    </row>
    <row r="26" spans="1:23" ht="12.75">
      <c r="A26" s="125"/>
      <c r="B26" s="64" t="s">
        <v>112</v>
      </c>
      <c r="C26" s="65"/>
      <c r="D26" s="49"/>
      <c r="E26" s="62">
        <f>E29+E28+E27</f>
        <v>175</v>
      </c>
      <c r="F26" s="62"/>
      <c r="G26" s="49"/>
      <c r="H26" s="49"/>
      <c r="I26" s="62"/>
      <c r="J26" s="49"/>
      <c r="K26" s="49"/>
      <c r="L26" s="49"/>
      <c r="M26" s="49"/>
      <c r="N26" s="117"/>
      <c r="O26" s="117"/>
      <c r="P26" s="117"/>
      <c r="Q26" s="117"/>
      <c r="R26" s="117"/>
      <c r="S26" s="49"/>
      <c r="T26" s="49"/>
      <c r="U26" s="49"/>
      <c r="V26" s="50"/>
      <c r="W26" s="50"/>
    </row>
    <row r="27" spans="1:23" ht="22.5" customHeight="1">
      <c r="A27" s="125" t="s">
        <v>84</v>
      </c>
      <c r="B27" s="58" t="s">
        <v>168</v>
      </c>
      <c r="C27" s="65"/>
      <c r="D27" s="49">
        <v>3</v>
      </c>
      <c r="E27" s="49">
        <v>140</v>
      </c>
      <c r="F27" s="49"/>
      <c r="G27" s="49"/>
      <c r="H27" s="49"/>
      <c r="I27" s="49">
        <v>140</v>
      </c>
      <c r="J27" s="49">
        <v>20</v>
      </c>
      <c r="K27" s="49"/>
      <c r="L27" s="49" t="s">
        <v>116</v>
      </c>
      <c r="M27" s="49"/>
      <c r="N27" s="117" t="s">
        <v>284</v>
      </c>
      <c r="O27" s="117" t="s">
        <v>283</v>
      </c>
      <c r="P27" s="117" t="s">
        <v>334</v>
      </c>
      <c r="Q27" s="117"/>
      <c r="R27" s="117"/>
      <c r="S27" s="49"/>
      <c r="T27" s="49"/>
      <c r="U27" s="49"/>
      <c r="V27" s="50"/>
      <c r="W27" s="50"/>
    </row>
    <row r="28" spans="1:23" s="53" customFormat="1" ht="12.75" customHeight="1">
      <c r="A28" s="153"/>
      <c r="B28" s="154"/>
      <c r="C28" s="155"/>
      <c r="D28" s="151"/>
      <c r="E28" s="151"/>
      <c r="F28" s="151"/>
      <c r="G28" s="151"/>
      <c r="H28" s="151"/>
      <c r="I28" s="151"/>
      <c r="J28" s="151"/>
      <c r="K28" s="151"/>
      <c r="L28" s="151"/>
      <c r="M28" s="151"/>
      <c r="N28" s="152"/>
      <c r="O28" s="152"/>
      <c r="P28" s="152"/>
      <c r="Q28" s="152"/>
      <c r="R28" s="152"/>
      <c r="S28" s="151"/>
      <c r="T28" s="151"/>
      <c r="U28" s="151"/>
      <c r="V28" s="51"/>
      <c r="W28" s="51"/>
    </row>
    <row r="29" spans="1:23" ht="12.75">
      <c r="A29" s="125" t="s">
        <v>85</v>
      </c>
      <c r="B29" s="59" t="s">
        <v>140</v>
      </c>
      <c r="C29" s="65"/>
      <c r="D29" s="49">
        <v>1</v>
      </c>
      <c r="E29" s="49">
        <v>35</v>
      </c>
      <c r="F29" s="49"/>
      <c r="G29" s="49"/>
      <c r="H29" s="49"/>
      <c r="I29" s="49">
        <v>35</v>
      </c>
      <c r="J29" s="49">
        <v>35</v>
      </c>
      <c r="K29" s="49"/>
      <c r="L29" s="49"/>
      <c r="M29" s="49"/>
      <c r="N29" s="117" t="s">
        <v>302</v>
      </c>
      <c r="O29" s="117"/>
      <c r="P29" s="117"/>
      <c r="Q29" s="117"/>
      <c r="R29" s="117"/>
      <c r="S29" s="49"/>
      <c r="T29" s="49"/>
      <c r="U29" s="49"/>
      <c r="V29" s="50"/>
      <c r="W29" s="50"/>
    </row>
    <row r="30" spans="1:23" ht="12.75">
      <c r="A30" s="125"/>
      <c r="B30" s="64" t="s">
        <v>136</v>
      </c>
      <c r="C30" s="65"/>
      <c r="D30" s="49"/>
      <c r="E30" s="62">
        <f>E35+E33+E32</f>
        <v>310</v>
      </c>
      <c r="F30" s="49"/>
      <c r="G30" s="49"/>
      <c r="H30" s="49"/>
      <c r="I30" s="49"/>
      <c r="J30" s="49"/>
      <c r="K30" s="49"/>
      <c r="L30" s="49"/>
      <c r="M30" s="49"/>
      <c r="N30" s="117"/>
      <c r="O30" s="117"/>
      <c r="P30" s="117"/>
      <c r="Q30" s="117"/>
      <c r="R30" s="117"/>
      <c r="S30" s="49"/>
      <c r="T30" s="49"/>
      <c r="U30" s="49"/>
      <c r="V30" s="50"/>
      <c r="W30" s="50"/>
    </row>
    <row r="31" spans="1:23" ht="12.75">
      <c r="A31" s="125"/>
      <c r="B31" s="60" t="s">
        <v>137</v>
      </c>
      <c r="C31" s="65"/>
      <c r="D31" s="49"/>
      <c r="E31" s="49"/>
      <c r="F31" s="49"/>
      <c r="G31" s="49"/>
      <c r="H31" s="49"/>
      <c r="I31" s="49"/>
      <c r="J31" s="49"/>
      <c r="K31" s="49"/>
      <c r="L31" s="49"/>
      <c r="M31" s="49"/>
      <c r="N31" s="117"/>
      <c r="O31" s="117"/>
      <c r="P31" s="117"/>
      <c r="Q31" s="117"/>
      <c r="R31" s="117"/>
      <c r="S31" s="49"/>
      <c r="T31" s="49"/>
      <c r="U31" s="49"/>
      <c r="V31" s="50"/>
      <c r="W31" s="50"/>
    </row>
    <row r="32" spans="1:23" ht="12.75">
      <c r="A32" s="125" t="s">
        <v>86</v>
      </c>
      <c r="B32" s="58" t="s">
        <v>138</v>
      </c>
      <c r="C32" s="65"/>
      <c r="D32" s="49">
        <v>4</v>
      </c>
      <c r="E32" s="49">
        <v>76</v>
      </c>
      <c r="F32" s="49"/>
      <c r="G32" s="49"/>
      <c r="H32" s="49"/>
      <c r="I32" s="49">
        <v>76</v>
      </c>
      <c r="J32" s="49">
        <v>20</v>
      </c>
      <c r="K32" s="49"/>
      <c r="L32" s="49" t="s">
        <v>355</v>
      </c>
      <c r="M32" s="49"/>
      <c r="N32" s="117"/>
      <c r="O32" s="117"/>
      <c r="P32" s="117"/>
      <c r="Q32" s="117" t="s">
        <v>357</v>
      </c>
      <c r="R32" s="117"/>
      <c r="S32" s="49"/>
      <c r="T32" s="49"/>
      <c r="U32" s="49"/>
      <c r="V32" s="50"/>
      <c r="W32" s="50"/>
    </row>
    <row r="33" spans="1:23" ht="12.75">
      <c r="A33" s="125" t="s">
        <v>87</v>
      </c>
      <c r="B33" s="58" t="s">
        <v>139</v>
      </c>
      <c r="C33" s="65"/>
      <c r="D33" s="49">
        <v>3</v>
      </c>
      <c r="E33" s="49">
        <v>76</v>
      </c>
      <c r="F33" s="49"/>
      <c r="G33" s="49"/>
      <c r="H33" s="49"/>
      <c r="I33" s="49">
        <v>76</v>
      </c>
      <c r="J33" s="49">
        <v>20</v>
      </c>
      <c r="K33" s="49"/>
      <c r="L33" s="49" t="s">
        <v>355</v>
      </c>
      <c r="M33" s="49"/>
      <c r="N33" s="117"/>
      <c r="O33" s="117"/>
      <c r="P33" s="117" t="s">
        <v>313</v>
      </c>
      <c r="Q33" s="117"/>
      <c r="R33" s="117"/>
      <c r="S33" s="49"/>
      <c r="T33" s="49"/>
      <c r="U33" s="49"/>
      <c r="V33" s="50"/>
      <c r="W33" s="50"/>
    </row>
    <row r="34" spans="1:23" ht="12.75">
      <c r="A34" s="125"/>
      <c r="B34" s="60" t="s">
        <v>141</v>
      </c>
      <c r="C34" s="65"/>
      <c r="D34" s="49"/>
      <c r="E34" s="49"/>
      <c r="F34" s="49"/>
      <c r="G34" s="49"/>
      <c r="H34" s="49"/>
      <c r="I34" s="49"/>
      <c r="J34" s="49"/>
      <c r="K34" s="49"/>
      <c r="L34" s="49"/>
      <c r="M34" s="49"/>
      <c r="N34" s="117"/>
      <c r="O34" s="117"/>
      <c r="P34" s="117"/>
      <c r="Q34" s="117"/>
      <c r="R34" s="117"/>
      <c r="S34" s="49"/>
      <c r="T34" s="49"/>
      <c r="U34" s="49"/>
      <c r="V34" s="50"/>
      <c r="W34" s="50"/>
    </row>
    <row r="35" spans="1:23" ht="12.75">
      <c r="A35" s="125" t="s">
        <v>148</v>
      </c>
      <c r="B35" s="58" t="s">
        <v>142</v>
      </c>
      <c r="C35" s="65">
        <v>4</v>
      </c>
      <c r="D35" s="49"/>
      <c r="E35" s="49">
        <v>158</v>
      </c>
      <c r="F35" s="49"/>
      <c r="G35" s="49"/>
      <c r="H35" s="49"/>
      <c r="I35" s="49">
        <v>158</v>
      </c>
      <c r="J35" s="49">
        <v>30</v>
      </c>
      <c r="K35" s="49"/>
      <c r="L35" s="49" t="s">
        <v>169</v>
      </c>
      <c r="M35" s="49"/>
      <c r="N35" s="117"/>
      <c r="O35" s="117"/>
      <c r="P35" s="117" t="s">
        <v>313</v>
      </c>
      <c r="Q35" s="117" t="s">
        <v>283</v>
      </c>
      <c r="R35" s="117"/>
      <c r="S35" s="49"/>
      <c r="T35" s="49"/>
      <c r="U35" s="49"/>
      <c r="V35" s="50"/>
      <c r="W35" s="50"/>
    </row>
    <row r="36" spans="1:23" s="75" customFormat="1" ht="12.75">
      <c r="A36" s="127"/>
      <c r="B36" s="136" t="s">
        <v>346</v>
      </c>
      <c r="C36" s="73"/>
      <c r="D36" s="62"/>
      <c r="E36" s="62">
        <f>E30+E26+E8</f>
        <v>2660</v>
      </c>
      <c r="F36" s="62"/>
      <c r="G36" s="62"/>
      <c r="H36" s="62"/>
      <c r="I36" s="62">
        <f>SUM(I9:I35)</f>
        <v>2660</v>
      </c>
      <c r="J36" s="62">
        <f>SUM(J9:J35)</f>
        <v>1654</v>
      </c>
      <c r="K36" s="62">
        <f>SUM(K9:K35)</f>
        <v>0</v>
      </c>
      <c r="L36" s="62">
        <v>1002</v>
      </c>
      <c r="M36" s="62"/>
      <c r="N36" s="62"/>
      <c r="O36" s="62"/>
      <c r="P36" s="62"/>
      <c r="Q36" s="62"/>
      <c r="R36" s="62"/>
      <c r="S36" s="62"/>
      <c r="T36" s="62"/>
      <c r="U36" s="62"/>
      <c r="V36" s="50"/>
      <c r="W36" s="74"/>
    </row>
    <row r="37" spans="1:23" ht="12.75">
      <c r="A37" s="125"/>
      <c r="B37" s="58" t="s">
        <v>146</v>
      </c>
      <c r="C37" s="65"/>
      <c r="D37" s="49"/>
      <c r="E37" s="62">
        <v>2660</v>
      </c>
      <c r="F37" s="49"/>
      <c r="G37" s="49"/>
      <c r="H37" s="49"/>
      <c r="I37" s="49"/>
      <c r="J37" s="49"/>
      <c r="K37" s="49"/>
      <c r="L37" s="49"/>
      <c r="M37" s="49"/>
      <c r="N37" s="49"/>
      <c r="O37" s="49"/>
      <c r="P37" s="49"/>
      <c r="Q37" s="49"/>
      <c r="R37" s="49"/>
      <c r="S37" s="49"/>
      <c r="T37" s="49"/>
      <c r="U37" s="49"/>
      <c r="V37" s="50"/>
      <c r="W37" s="50"/>
    </row>
    <row r="38" spans="1:23" ht="12.75">
      <c r="A38" s="128"/>
      <c r="B38" s="66" t="s">
        <v>147</v>
      </c>
      <c r="C38" s="67"/>
      <c r="D38" s="67"/>
      <c r="E38" s="67"/>
      <c r="F38" s="67"/>
      <c r="G38" s="67"/>
      <c r="H38" s="67"/>
      <c r="I38" s="67"/>
      <c r="J38" s="67"/>
      <c r="K38" s="67"/>
      <c r="L38" s="67"/>
      <c r="M38" s="67"/>
      <c r="N38" s="111" t="s">
        <v>335</v>
      </c>
      <c r="O38" s="111" t="s">
        <v>336</v>
      </c>
      <c r="P38" s="111" t="s">
        <v>356</v>
      </c>
      <c r="Q38" s="111" t="s">
        <v>358</v>
      </c>
      <c r="R38" s="111"/>
      <c r="S38" s="67"/>
      <c r="T38" s="67"/>
      <c r="U38" s="67"/>
      <c r="V38" s="50"/>
      <c r="W38" s="50"/>
    </row>
    <row r="39" spans="1:26" ht="12.75" customHeight="1">
      <c r="A39" s="204" t="s">
        <v>359</v>
      </c>
      <c r="B39" s="205"/>
      <c r="C39" s="205"/>
      <c r="D39" s="205"/>
      <c r="E39" s="205"/>
      <c r="F39" s="205"/>
      <c r="G39" s="205"/>
      <c r="H39" s="205"/>
      <c r="I39" s="205"/>
      <c r="J39" s="205"/>
      <c r="K39" s="205"/>
      <c r="L39" s="205"/>
      <c r="M39" s="205"/>
      <c r="N39" s="205"/>
      <c r="O39" s="205"/>
      <c r="P39" s="205"/>
      <c r="Q39" s="205"/>
      <c r="R39" s="205"/>
      <c r="S39" s="205"/>
      <c r="T39" s="205"/>
      <c r="U39" s="205"/>
      <c r="V39" s="50"/>
      <c r="W39" s="48"/>
      <c r="X39" s="48"/>
      <c r="Y39" s="48"/>
      <c r="Z39" s="48"/>
    </row>
    <row r="40" spans="1:26" ht="24">
      <c r="A40" s="129"/>
      <c r="B40" s="64" t="s">
        <v>149</v>
      </c>
      <c r="C40" s="104"/>
      <c r="D40" s="104"/>
      <c r="E40" s="104"/>
      <c r="F40" s="104"/>
      <c r="G40" s="104"/>
      <c r="H40" s="104"/>
      <c r="I40" s="104"/>
      <c r="J40" s="104"/>
      <c r="K40" s="104"/>
      <c r="L40" s="104"/>
      <c r="M40" s="104"/>
      <c r="N40" s="104"/>
      <c r="O40" s="104"/>
      <c r="P40" s="104"/>
      <c r="Q40" s="104"/>
      <c r="R40" s="104"/>
      <c r="S40" s="104"/>
      <c r="T40" s="104"/>
      <c r="U40" s="104"/>
      <c r="V40" s="50"/>
      <c r="W40" s="48"/>
      <c r="X40" s="48"/>
      <c r="Y40" s="48"/>
      <c r="Z40" s="48"/>
    </row>
    <row r="41" spans="1:26" ht="12.75">
      <c r="A41" s="129">
        <v>21</v>
      </c>
      <c r="B41" s="58" t="s">
        <v>150</v>
      </c>
      <c r="C41" s="49"/>
      <c r="D41" s="49">
        <v>2</v>
      </c>
      <c r="E41" s="49"/>
      <c r="F41" s="49">
        <v>1.5</v>
      </c>
      <c r="G41" s="49">
        <v>1.5</v>
      </c>
      <c r="H41" s="49">
        <f>G41*30</f>
        <v>45</v>
      </c>
      <c r="I41" s="49">
        <v>32</v>
      </c>
      <c r="J41" s="49">
        <v>18</v>
      </c>
      <c r="K41" s="49"/>
      <c r="L41" s="49">
        <v>14</v>
      </c>
      <c r="M41" s="49">
        <f>H41-I41</f>
        <v>13</v>
      </c>
      <c r="N41" s="49"/>
      <c r="O41" s="49" t="s">
        <v>303</v>
      </c>
      <c r="P41" s="49"/>
      <c r="Q41" s="49"/>
      <c r="R41" s="49"/>
      <c r="S41" s="49"/>
      <c r="T41" s="49"/>
      <c r="U41" s="49"/>
      <c r="V41" s="50"/>
      <c r="W41" s="48"/>
      <c r="X41" s="48"/>
      <c r="Y41" s="48"/>
      <c r="Z41" s="48"/>
    </row>
    <row r="42" spans="1:26" ht="12.75">
      <c r="A42" s="129"/>
      <c r="B42" s="58" t="s">
        <v>171</v>
      </c>
      <c r="C42" s="49"/>
      <c r="D42" s="49"/>
      <c r="E42" s="49"/>
      <c r="F42" s="49">
        <v>1.5</v>
      </c>
      <c r="G42" s="49">
        <v>1.5</v>
      </c>
      <c r="H42" s="49">
        <f>G42*30</f>
        <v>45</v>
      </c>
      <c r="I42" s="49">
        <f aca="true" t="shared" si="0" ref="I42:I49">J42+K42+L42</f>
        <v>36</v>
      </c>
      <c r="J42" s="49">
        <v>18</v>
      </c>
      <c r="K42" s="49"/>
      <c r="L42" s="49">
        <v>18</v>
      </c>
      <c r="M42" s="49">
        <f aca="true" t="shared" si="1" ref="M42:M49">H42-I42</f>
        <v>9</v>
      </c>
      <c r="N42" s="49"/>
      <c r="O42" s="49"/>
      <c r="P42" s="49"/>
      <c r="Q42" s="49"/>
      <c r="R42" s="49"/>
      <c r="S42" s="49"/>
      <c r="T42" s="49"/>
      <c r="U42" s="49"/>
      <c r="V42" s="50"/>
      <c r="W42" s="48"/>
      <c r="X42" s="48"/>
      <c r="Y42" s="48"/>
      <c r="Z42" s="48"/>
    </row>
    <row r="43" spans="1:26" ht="12.75">
      <c r="A43" s="129">
        <v>22</v>
      </c>
      <c r="B43" s="58" t="s">
        <v>151</v>
      </c>
      <c r="C43" s="49"/>
      <c r="D43" s="49">
        <v>7</v>
      </c>
      <c r="E43" s="49"/>
      <c r="F43" s="49">
        <v>7.5</v>
      </c>
      <c r="G43" s="49">
        <v>7.5</v>
      </c>
      <c r="H43" s="49">
        <v>225</v>
      </c>
      <c r="I43" s="49">
        <v>192</v>
      </c>
      <c r="J43" s="49"/>
      <c r="K43" s="49"/>
      <c r="L43" s="49">
        <v>192</v>
      </c>
      <c r="M43" s="49">
        <v>33</v>
      </c>
      <c r="N43" s="49"/>
      <c r="O43" s="49"/>
      <c r="P43" s="49"/>
      <c r="Q43" s="49"/>
      <c r="R43" s="49" t="s">
        <v>304</v>
      </c>
      <c r="S43" s="49" t="s">
        <v>305</v>
      </c>
      <c r="T43" s="49" t="s">
        <v>306</v>
      </c>
      <c r="U43" s="49"/>
      <c r="V43" s="50"/>
      <c r="W43" s="48"/>
      <c r="X43" s="48"/>
      <c r="Y43" s="48"/>
      <c r="Z43" s="48"/>
    </row>
    <row r="44" spans="1:26" ht="12.75">
      <c r="A44" s="129">
        <v>23</v>
      </c>
      <c r="B44" s="58" t="s">
        <v>152</v>
      </c>
      <c r="C44" s="49">
        <v>5</v>
      </c>
      <c r="D44" s="49"/>
      <c r="E44" s="49"/>
      <c r="F44" s="49">
        <v>1.5</v>
      </c>
      <c r="G44" s="49">
        <v>1.5</v>
      </c>
      <c r="H44" s="49">
        <f aca="true" t="shared" si="2" ref="H44:H49">G44*30</f>
        <v>45</v>
      </c>
      <c r="I44" s="49">
        <f t="shared" si="0"/>
        <v>32</v>
      </c>
      <c r="J44" s="49">
        <v>2</v>
      </c>
      <c r="K44" s="49"/>
      <c r="L44" s="49">
        <v>30</v>
      </c>
      <c r="M44" s="49">
        <f t="shared" si="1"/>
        <v>13</v>
      </c>
      <c r="N44" s="49"/>
      <c r="O44" s="49"/>
      <c r="P44" s="49"/>
      <c r="Q44" s="49"/>
      <c r="R44" s="117" t="s">
        <v>307</v>
      </c>
      <c r="S44" s="117"/>
      <c r="T44" s="117"/>
      <c r="U44" s="49"/>
      <c r="V44" s="50"/>
      <c r="W44" s="48"/>
      <c r="X44" s="48"/>
      <c r="Y44" s="48"/>
      <c r="Z44" s="48"/>
    </row>
    <row r="45" spans="1:26" ht="16.5" customHeight="1">
      <c r="A45" s="130">
        <v>24</v>
      </c>
      <c r="B45" s="58" t="s">
        <v>167</v>
      </c>
      <c r="C45" s="49"/>
      <c r="D45" s="49">
        <v>7</v>
      </c>
      <c r="E45" s="49"/>
      <c r="F45" s="49">
        <v>6</v>
      </c>
      <c r="G45" s="49">
        <v>6</v>
      </c>
      <c r="H45" s="49">
        <f t="shared" si="2"/>
        <v>180</v>
      </c>
      <c r="I45" s="49">
        <f t="shared" si="0"/>
        <v>105</v>
      </c>
      <c r="J45" s="49"/>
      <c r="K45" s="49"/>
      <c r="L45" s="49">
        <v>105</v>
      </c>
      <c r="M45" s="49">
        <f t="shared" si="1"/>
        <v>75</v>
      </c>
      <c r="N45" s="49"/>
      <c r="O45" s="49"/>
      <c r="P45" s="49"/>
      <c r="Q45" s="49"/>
      <c r="R45" s="117" t="s">
        <v>308</v>
      </c>
      <c r="S45" s="117" t="s">
        <v>292</v>
      </c>
      <c r="T45" s="117" t="s">
        <v>298</v>
      </c>
      <c r="U45" s="49"/>
      <c r="V45" s="50"/>
      <c r="W45" s="48"/>
      <c r="X45" s="48"/>
      <c r="Y45" s="48"/>
      <c r="Z45" s="48"/>
    </row>
    <row r="46" spans="1:26" ht="12.75">
      <c r="A46" s="130"/>
      <c r="B46" s="58" t="s">
        <v>172</v>
      </c>
      <c r="C46" s="49"/>
      <c r="D46" s="49"/>
      <c r="E46" s="49"/>
      <c r="F46" s="49">
        <v>1.5</v>
      </c>
      <c r="G46" s="49">
        <v>1.5</v>
      </c>
      <c r="H46" s="49">
        <f t="shared" si="2"/>
        <v>45</v>
      </c>
      <c r="I46" s="49">
        <f t="shared" si="0"/>
        <v>35</v>
      </c>
      <c r="J46" s="49">
        <v>16</v>
      </c>
      <c r="K46" s="49"/>
      <c r="L46" s="49">
        <v>19</v>
      </c>
      <c r="M46" s="49">
        <f t="shared" si="1"/>
        <v>10</v>
      </c>
      <c r="N46" s="49"/>
      <c r="O46" s="49"/>
      <c r="P46" s="49"/>
      <c r="Q46" s="49"/>
      <c r="R46" s="117"/>
      <c r="S46" s="117"/>
      <c r="T46" s="117"/>
      <c r="U46" s="49"/>
      <c r="V46" s="50"/>
      <c r="W46" s="48"/>
      <c r="X46" s="48"/>
      <c r="Y46" s="48"/>
      <c r="Z46" s="48"/>
    </row>
    <row r="47" spans="1:26" ht="12.75">
      <c r="A47" s="130">
        <v>25</v>
      </c>
      <c r="B47" s="58" t="s">
        <v>96</v>
      </c>
      <c r="C47" s="49"/>
      <c r="D47" s="49">
        <v>5</v>
      </c>
      <c r="E47" s="49"/>
      <c r="F47" s="49">
        <v>1.5</v>
      </c>
      <c r="G47" s="49">
        <v>1.5</v>
      </c>
      <c r="H47" s="49">
        <f t="shared" si="2"/>
        <v>45</v>
      </c>
      <c r="I47" s="49">
        <f t="shared" si="0"/>
        <v>32</v>
      </c>
      <c r="J47" s="49">
        <v>18</v>
      </c>
      <c r="K47" s="49"/>
      <c r="L47" s="49">
        <v>14</v>
      </c>
      <c r="M47" s="49">
        <f t="shared" si="1"/>
        <v>13</v>
      </c>
      <c r="N47" s="49"/>
      <c r="O47" s="49"/>
      <c r="P47" s="49"/>
      <c r="Q47" s="49"/>
      <c r="R47" s="117" t="s">
        <v>307</v>
      </c>
      <c r="S47" s="117"/>
      <c r="T47" s="117"/>
      <c r="U47" s="49"/>
      <c r="V47" s="50"/>
      <c r="W47" s="48"/>
      <c r="X47" s="48"/>
      <c r="Y47" s="48"/>
      <c r="Z47" s="48"/>
    </row>
    <row r="48" spans="1:26" ht="12.75">
      <c r="A48" s="130">
        <v>26</v>
      </c>
      <c r="B48" s="58" t="s">
        <v>153</v>
      </c>
      <c r="C48" s="49"/>
      <c r="D48" s="49">
        <v>2</v>
      </c>
      <c r="E48" s="49"/>
      <c r="F48" s="49">
        <v>1.5</v>
      </c>
      <c r="G48" s="49">
        <v>1.5</v>
      </c>
      <c r="H48" s="49">
        <f t="shared" si="2"/>
        <v>45</v>
      </c>
      <c r="I48" s="49">
        <f t="shared" si="0"/>
        <v>32</v>
      </c>
      <c r="J48" s="49">
        <v>18</v>
      </c>
      <c r="K48" s="49"/>
      <c r="L48" s="49">
        <v>14</v>
      </c>
      <c r="M48" s="49">
        <f t="shared" si="1"/>
        <v>13</v>
      </c>
      <c r="N48" s="49"/>
      <c r="O48" s="49" t="s">
        <v>303</v>
      </c>
      <c r="P48" s="49"/>
      <c r="Q48" s="49"/>
      <c r="R48" s="117"/>
      <c r="S48" s="117"/>
      <c r="T48" s="117"/>
      <c r="U48" s="49"/>
      <c r="V48" s="50"/>
      <c r="W48" s="48"/>
      <c r="X48" s="48"/>
      <c r="Y48" s="48"/>
      <c r="Z48" s="48"/>
    </row>
    <row r="49" spans="1:26" ht="12.75">
      <c r="A49" s="130"/>
      <c r="B49" s="58" t="s">
        <v>173</v>
      </c>
      <c r="C49" s="49"/>
      <c r="D49" s="49"/>
      <c r="E49" s="49"/>
      <c r="F49" s="49">
        <v>1.5</v>
      </c>
      <c r="G49" s="49">
        <v>1.5</v>
      </c>
      <c r="H49" s="49">
        <f t="shared" si="2"/>
        <v>45</v>
      </c>
      <c r="I49" s="49">
        <f t="shared" si="0"/>
        <v>35</v>
      </c>
      <c r="J49" s="49">
        <v>16</v>
      </c>
      <c r="K49" s="49"/>
      <c r="L49" s="49">
        <v>19</v>
      </c>
      <c r="M49" s="49">
        <f t="shared" si="1"/>
        <v>10</v>
      </c>
      <c r="N49" s="49"/>
      <c r="O49" s="49"/>
      <c r="P49" s="49"/>
      <c r="Q49" s="49"/>
      <c r="R49" s="117"/>
      <c r="S49" s="117"/>
      <c r="T49" s="117"/>
      <c r="U49" s="49"/>
      <c r="V49" s="50"/>
      <c r="W49" s="48"/>
      <c r="X49" s="48"/>
      <c r="Y49" s="48"/>
      <c r="Z49" s="48"/>
    </row>
    <row r="50" spans="1:26" s="75" customFormat="1" ht="12.75">
      <c r="A50" s="131"/>
      <c r="B50" s="137" t="s">
        <v>347</v>
      </c>
      <c r="C50" s="62"/>
      <c r="D50" s="62"/>
      <c r="E50" s="62"/>
      <c r="F50" s="62">
        <f>SUM(F41:F49)</f>
        <v>24</v>
      </c>
      <c r="G50" s="62">
        <f aca="true" t="shared" si="3" ref="G50:M50">SUM(G41:G49)</f>
        <v>24</v>
      </c>
      <c r="H50" s="62">
        <f t="shared" si="3"/>
        <v>720</v>
      </c>
      <c r="I50" s="62">
        <f t="shared" si="3"/>
        <v>531</v>
      </c>
      <c r="J50" s="62">
        <f t="shared" si="3"/>
        <v>106</v>
      </c>
      <c r="K50" s="62">
        <f t="shared" si="3"/>
        <v>0</v>
      </c>
      <c r="L50" s="62">
        <f t="shared" si="3"/>
        <v>425</v>
      </c>
      <c r="M50" s="62">
        <f t="shared" si="3"/>
        <v>189</v>
      </c>
      <c r="N50" s="62"/>
      <c r="O50" s="62">
        <v>3</v>
      </c>
      <c r="P50" s="62"/>
      <c r="Q50" s="62"/>
      <c r="R50" s="112" t="s">
        <v>341</v>
      </c>
      <c r="S50" s="112" t="s">
        <v>342</v>
      </c>
      <c r="T50" s="112" t="s">
        <v>343</v>
      </c>
      <c r="U50" s="62"/>
      <c r="V50" s="74"/>
      <c r="W50" s="78"/>
      <c r="X50" s="78"/>
      <c r="Y50" s="78"/>
      <c r="Z50" s="78"/>
    </row>
    <row r="51" spans="1:26" ht="12.75">
      <c r="A51" s="129"/>
      <c r="B51" s="104"/>
      <c r="C51" s="49"/>
      <c r="D51" s="49"/>
      <c r="E51" s="49"/>
      <c r="F51" s="49"/>
      <c r="G51" s="49"/>
      <c r="H51" s="49"/>
      <c r="I51" s="49"/>
      <c r="J51" s="49"/>
      <c r="K51" s="49"/>
      <c r="L51" s="49"/>
      <c r="M51" s="49"/>
      <c r="N51" s="49"/>
      <c r="O51" s="49"/>
      <c r="P51" s="49"/>
      <c r="Q51" s="49"/>
      <c r="R51" s="49"/>
      <c r="S51" s="49"/>
      <c r="T51" s="49"/>
      <c r="U51" s="49"/>
      <c r="V51" s="50"/>
      <c r="W51" s="48"/>
      <c r="X51" s="48"/>
      <c r="Y51" s="48"/>
      <c r="Z51" s="48"/>
    </row>
    <row r="52" spans="1:26" ht="24">
      <c r="A52" s="129"/>
      <c r="B52" s="64" t="s">
        <v>149</v>
      </c>
      <c r="C52" s="49"/>
      <c r="D52" s="49"/>
      <c r="E52" s="49"/>
      <c r="F52" s="49"/>
      <c r="G52" s="49"/>
      <c r="H52" s="49"/>
      <c r="I52" s="49"/>
      <c r="J52" s="49"/>
      <c r="K52" s="49"/>
      <c r="L52" s="49"/>
      <c r="M52" s="49"/>
      <c r="N52" s="49"/>
      <c r="O52" s="49"/>
      <c r="P52" s="49"/>
      <c r="Q52" s="49"/>
      <c r="R52" s="49"/>
      <c r="S52" s="49"/>
      <c r="T52" s="49"/>
      <c r="U52" s="49"/>
      <c r="V52" s="50"/>
      <c r="W52" s="48"/>
      <c r="X52" s="48"/>
      <c r="Y52" s="48"/>
      <c r="Z52" s="48"/>
    </row>
    <row r="53" spans="1:26" ht="24">
      <c r="A53" s="130">
        <v>27</v>
      </c>
      <c r="B53" s="58" t="s">
        <v>154</v>
      </c>
      <c r="C53" s="49"/>
      <c r="D53" s="49">
        <v>3</v>
      </c>
      <c r="E53" s="49"/>
      <c r="F53" s="49">
        <v>2.5</v>
      </c>
      <c r="G53" s="49">
        <v>2.5</v>
      </c>
      <c r="H53" s="49">
        <f aca="true" t="shared" si="4" ref="H53:H65">G53*30</f>
        <v>75</v>
      </c>
      <c r="I53" s="49">
        <v>52</v>
      </c>
      <c r="J53" s="49"/>
      <c r="K53" s="49"/>
      <c r="L53" s="49">
        <v>52</v>
      </c>
      <c r="M53" s="49">
        <f>H53-I53</f>
        <v>23</v>
      </c>
      <c r="N53" s="117"/>
      <c r="O53" s="117"/>
      <c r="P53" s="117" t="s">
        <v>310</v>
      </c>
      <c r="Q53" s="117"/>
      <c r="R53" s="117"/>
      <c r="S53" s="117"/>
      <c r="T53" s="117"/>
      <c r="U53" s="117"/>
      <c r="V53" s="50"/>
      <c r="W53" s="48"/>
      <c r="X53" s="48"/>
      <c r="Y53" s="48"/>
      <c r="Z53" s="48"/>
    </row>
    <row r="54" spans="1:26" ht="12.75">
      <c r="A54" s="130">
        <v>28</v>
      </c>
      <c r="B54" s="58" t="s">
        <v>180</v>
      </c>
      <c r="C54" s="49"/>
      <c r="D54" s="49">
        <v>4</v>
      </c>
      <c r="E54" s="49"/>
      <c r="F54" s="49">
        <v>2.5</v>
      </c>
      <c r="G54" s="49">
        <v>2.5</v>
      </c>
      <c r="H54" s="49">
        <f t="shared" si="4"/>
        <v>75</v>
      </c>
      <c r="I54" s="49">
        <f aca="true" t="shared" si="5" ref="I54:I65">J54+K54+L54</f>
        <v>52</v>
      </c>
      <c r="J54" s="49">
        <v>18</v>
      </c>
      <c r="K54" s="49"/>
      <c r="L54" s="49">
        <v>34</v>
      </c>
      <c r="M54" s="49">
        <f aca="true" t="shared" si="6" ref="M54:M65">H54-I54</f>
        <v>23</v>
      </c>
      <c r="N54" s="117"/>
      <c r="O54" s="117"/>
      <c r="P54" s="117"/>
      <c r="Q54" s="117" t="s">
        <v>337</v>
      </c>
      <c r="R54" s="117"/>
      <c r="S54" s="117"/>
      <c r="T54" s="117"/>
      <c r="U54" s="117"/>
      <c r="V54" s="50"/>
      <c r="W54" s="48"/>
      <c r="X54" s="48"/>
      <c r="Y54" s="48"/>
      <c r="Z54" s="48"/>
    </row>
    <row r="55" spans="1:26" s="53" customFormat="1" ht="12.75">
      <c r="A55" s="130"/>
      <c r="B55" s="58" t="s">
        <v>170</v>
      </c>
      <c r="C55" s="49"/>
      <c r="D55" s="49"/>
      <c r="E55" s="49"/>
      <c r="F55" s="49">
        <v>2.5</v>
      </c>
      <c r="G55" s="49">
        <v>2.5</v>
      </c>
      <c r="H55" s="49">
        <f t="shared" si="4"/>
        <v>75</v>
      </c>
      <c r="I55" s="49">
        <f t="shared" si="5"/>
        <v>40</v>
      </c>
      <c r="J55" s="49">
        <v>20</v>
      </c>
      <c r="K55" s="49"/>
      <c r="L55" s="49">
        <v>20</v>
      </c>
      <c r="M55" s="49">
        <f t="shared" si="6"/>
        <v>35</v>
      </c>
      <c r="N55" s="117"/>
      <c r="O55" s="117"/>
      <c r="P55" s="117"/>
      <c r="Q55" s="117"/>
      <c r="R55" s="117"/>
      <c r="S55" s="117"/>
      <c r="T55" s="117"/>
      <c r="U55" s="117"/>
      <c r="V55" s="51"/>
      <c r="W55" s="82"/>
      <c r="X55" s="82"/>
      <c r="Y55" s="82"/>
      <c r="Z55" s="82"/>
    </row>
    <row r="56" spans="1:26" s="53" customFormat="1" ht="12.75">
      <c r="A56" s="130"/>
      <c r="B56" s="58" t="s">
        <v>176</v>
      </c>
      <c r="C56" s="81"/>
      <c r="D56" s="49"/>
      <c r="E56" s="49"/>
      <c r="F56" s="49">
        <v>4</v>
      </c>
      <c r="G56" s="49">
        <v>4</v>
      </c>
      <c r="H56" s="49">
        <f t="shared" si="4"/>
        <v>120</v>
      </c>
      <c r="I56" s="49">
        <f t="shared" si="5"/>
        <v>94</v>
      </c>
      <c r="J56" s="49">
        <v>30</v>
      </c>
      <c r="K56" s="49"/>
      <c r="L56" s="49">
        <v>64</v>
      </c>
      <c r="M56" s="49">
        <f t="shared" si="6"/>
        <v>26</v>
      </c>
      <c r="N56" s="117"/>
      <c r="O56" s="117"/>
      <c r="P56" s="117"/>
      <c r="Q56" s="117"/>
      <c r="R56" s="117"/>
      <c r="S56" s="117"/>
      <c r="T56" s="117"/>
      <c r="U56" s="117"/>
      <c r="V56" s="51"/>
      <c r="W56" s="82"/>
      <c r="X56" s="82"/>
      <c r="Y56" s="82"/>
      <c r="Z56" s="82"/>
    </row>
    <row r="57" spans="1:26" ht="12.75">
      <c r="A57" s="130">
        <v>29</v>
      </c>
      <c r="B57" s="58" t="s">
        <v>155</v>
      </c>
      <c r="C57" s="81"/>
      <c r="D57" s="49">
        <v>4</v>
      </c>
      <c r="E57" s="49"/>
      <c r="F57" s="49">
        <v>4</v>
      </c>
      <c r="G57" s="49">
        <v>4</v>
      </c>
      <c r="H57" s="49">
        <f t="shared" si="4"/>
        <v>120</v>
      </c>
      <c r="I57" s="49">
        <f t="shared" si="5"/>
        <v>90</v>
      </c>
      <c r="J57" s="49">
        <v>26</v>
      </c>
      <c r="K57" s="49"/>
      <c r="L57" s="49">
        <v>64</v>
      </c>
      <c r="M57" s="49">
        <f t="shared" si="6"/>
        <v>30</v>
      </c>
      <c r="N57" s="117"/>
      <c r="O57" s="117"/>
      <c r="P57" s="117" t="s">
        <v>311</v>
      </c>
      <c r="Q57" s="117" t="s">
        <v>285</v>
      </c>
      <c r="R57" s="117"/>
      <c r="S57" s="117"/>
      <c r="T57" s="117"/>
      <c r="U57" s="117"/>
      <c r="V57" s="50"/>
      <c r="W57" s="48"/>
      <c r="X57" s="48"/>
      <c r="Y57" s="48"/>
      <c r="Z57" s="48"/>
    </row>
    <row r="58" spans="1:26" ht="12.75">
      <c r="A58" s="130">
        <v>30</v>
      </c>
      <c r="B58" s="58" t="s">
        <v>156</v>
      </c>
      <c r="C58" s="49"/>
      <c r="D58" s="49">
        <v>4</v>
      </c>
      <c r="E58" s="49"/>
      <c r="F58" s="49">
        <v>4</v>
      </c>
      <c r="G58" s="49">
        <v>4</v>
      </c>
      <c r="H58" s="49">
        <f t="shared" si="4"/>
        <v>120</v>
      </c>
      <c r="I58" s="49">
        <f t="shared" si="5"/>
        <v>90</v>
      </c>
      <c r="J58" s="49">
        <v>32</v>
      </c>
      <c r="K58" s="49"/>
      <c r="L58" s="49">
        <v>58</v>
      </c>
      <c r="M58" s="49">
        <f t="shared" si="6"/>
        <v>30</v>
      </c>
      <c r="N58" s="117"/>
      <c r="O58" s="117"/>
      <c r="P58" s="117"/>
      <c r="Q58" s="117" t="s">
        <v>312</v>
      </c>
      <c r="R58" s="117"/>
      <c r="S58" s="117"/>
      <c r="T58" s="117"/>
      <c r="U58" s="117"/>
      <c r="V58" s="50"/>
      <c r="W58" s="48"/>
      <c r="X58" s="48"/>
      <c r="Y58" s="48"/>
      <c r="Z58" s="48"/>
    </row>
    <row r="59" spans="1:26" ht="12.75">
      <c r="A59" s="130">
        <v>31</v>
      </c>
      <c r="B59" s="58" t="s">
        <v>157</v>
      </c>
      <c r="C59" s="49">
        <v>5</v>
      </c>
      <c r="D59" s="49"/>
      <c r="E59" s="49"/>
      <c r="F59" s="49">
        <v>4.5</v>
      </c>
      <c r="G59" s="49">
        <v>4.5</v>
      </c>
      <c r="H59" s="49">
        <f t="shared" si="4"/>
        <v>135</v>
      </c>
      <c r="I59" s="49">
        <f t="shared" si="5"/>
        <v>106</v>
      </c>
      <c r="J59" s="49">
        <v>40</v>
      </c>
      <c r="K59" s="49"/>
      <c r="L59" s="49">
        <v>66</v>
      </c>
      <c r="M59" s="49">
        <v>29</v>
      </c>
      <c r="N59" s="117"/>
      <c r="O59" s="117"/>
      <c r="P59" s="117"/>
      <c r="Q59" s="117" t="s">
        <v>285</v>
      </c>
      <c r="R59" s="117" t="s">
        <v>338</v>
      </c>
      <c r="S59" s="117"/>
      <c r="T59" s="117"/>
      <c r="U59" s="117"/>
      <c r="V59" s="50"/>
      <c r="W59" s="48"/>
      <c r="X59" s="48"/>
      <c r="Y59" s="48"/>
      <c r="Z59" s="48"/>
    </row>
    <row r="60" spans="1:25" s="53" customFormat="1" ht="12.75">
      <c r="A60" s="130"/>
      <c r="B60" s="58" t="s">
        <v>175</v>
      </c>
      <c r="C60" s="49"/>
      <c r="D60" s="49"/>
      <c r="E60" s="49"/>
      <c r="F60" s="49">
        <v>2.5</v>
      </c>
      <c r="G60" s="49">
        <v>2.5</v>
      </c>
      <c r="H60" s="49">
        <f t="shared" si="4"/>
        <v>75</v>
      </c>
      <c r="I60" s="49">
        <f t="shared" si="5"/>
        <v>48</v>
      </c>
      <c r="J60" s="49">
        <v>20</v>
      </c>
      <c r="K60" s="49"/>
      <c r="L60" s="49">
        <v>28</v>
      </c>
      <c r="M60" s="49">
        <f t="shared" si="6"/>
        <v>27</v>
      </c>
      <c r="N60" s="117"/>
      <c r="O60" s="117"/>
      <c r="P60" s="117"/>
      <c r="Q60" s="117"/>
      <c r="R60" s="117"/>
      <c r="S60" s="117"/>
      <c r="T60" s="117"/>
      <c r="U60" s="117"/>
      <c r="V60" s="51"/>
      <c r="W60" s="82"/>
      <c r="X60" s="82"/>
      <c r="Y60" s="82"/>
    </row>
    <row r="61" spans="1:25" ht="12.75">
      <c r="A61" s="130">
        <v>32</v>
      </c>
      <c r="B61" s="58" t="s">
        <v>158</v>
      </c>
      <c r="C61" s="49"/>
      <c r="D61" s="49">
        <v>5</v>
      </c>
      <c r="E61" s="49"/>
      <c r="F61" s="49">
        <v>2.5</v>
      </c>
      <c r="G61" s="49">
        <v>2.5</v>
      </c>
      <c r="H61" s="49">
        <f t="shared" si="4"/>
        <v>75</v>
      </c>
      <c r="I61" s="49">
        <f t="shared" si="5"/>
        <v>48</v>
      </c>
      <c r="J61" s="49">
        <v>20</v>
      </c>
      <c r="K61" s="49"/>
      <c r="L61" s="49">
        <v>28</v>
      </c>
      <c r="M61" s="49">
        <f t="shared" si="6"/>
        <v>27</v>
      </c>
      <c r="N61" s="117"/>
      <c r="O61" s="117"/>
      <c r="P61" s="117"/>
      <c r="Q61" s="117"/>
      <c r="R61" s="117" t="s">
        <v>313</v>
      </c>
      <c r="S61" s="117"/>
      <c r="T61" s="117"/>
      <c r="U61" s="117"/>
      <c r="V61" s="50"/>
      <c r="W61" s="48"/>
      <c r="X61" s="48"/>
      <c r="Y61" s="48"/>
    </row>
    <row r="62" spans="1:25" ht="12.75">
      <c r="A62" s="130">
        <v>33</v>
      </c>
      <c r="B62" s="58" t="s">
        <v>166</v>
      </c>
      <c r="C62" s="49"/>
      <c r="D62" s="49">
        <v>5</v>
      </c>
      <c r="E62" s="49"/>
      <c r="F62" s="49">
        <v>2.5</v>
      </c>
      <c r="G62" s="49">
        <v>2.5</v>
      </c>
      <c r="H62" s="49">
        <f t="shared" si="4"/>
        <v>75</v>
      </c>
      <c r="I62" s="49">
        <f t="shared" si="5"/>
        <v>48</v>
      </c>
      <c r="J62" s="49">
        <v>20</v>
      </c>
      <c r="K62" s="49"/>
      <c r="L62" s="49">
        <v>28</v>
      </c>
      <c r="M62" s="49">
        <f t="shared" si="6"/>
        <v>27</v>
      </c>
      <c r="N62" s="117"/>
      <c r="O62" s="117"/>
      <c r="P62" s="117"/>
      <c r="Q62" s="117"/>
      <c r="R62" s="117" t="s">
        <v>313</v>
      </c>
      <c r="S62" s="117"/>
      <c r="T62" s="117"/>
      <c r="U62" s="117"/>
      <c r="V62" s="50"/>
      <c r="W62" s="48"/>
      <c r="X62" s="48"/>
      <c r="Y62" s="48"/>
    </row>
    <row r="63" spans="1:25" s="53" customFormat="1" ht="12.75">
      <c r="A63" s="130"/>
      <c r="B63" s="58" t="s">
        <v>174</v>
      </c>
      <c r="C63" s="49"/>
      <c r="D63" s="49"/>
      <c r="E63" s="49"/>
      <c r="F63" s="49">
        <v>2.5</v>
      </c>
      <c r="G63" s="49">
        <v>2.5</v>
      </c>
      <c r="H63" s="49">
        <f t="shared" si="4"/>
        <v>75</v>
      </c>
      <c r="I63" s="49">
        <f t="shared" si="5"/>
        <v>40</v>
      </c>
      <c r="J63" s="49">
        <v>20</v>
      </c>
      <c r="K63" s="49"/>
      <c r="L63" s="49">
        <v>20</v>
      </c>
      <c r="M63" s="49">
        <f t="shared" si="6"/>
        <v>35</v>
      </c>
      <c r="N63" s="117"/>
      <c r="O63" s="117"/>
      <c r="P63" s="117"/>
      <c r="Q63" s="117"/>
      <c r="R63" s="117"/>
      <c r="S63" s="117"/>
      <c r="T63" s="117"/>
      <c r="U63" s="117"/>
      <c r="V63" s="51"/>
      <c r="W63" s="82"/>
      <c r="X63" s="82"/>
      <c r="Y63" s="82"/>
    </row>
    <row r="64" spans="1:25" ht="23.25" customHeight="1">
      <c r="A64" s="130">
        <v>34</v>
      </c>
      <c r="B64" s="58" t="s">
        <v>159</v>
      </c>
      <c r="C64" s="49"/>
      <c r="D64" s="49">
        <v>2</v>
      </c>
      <c r="E64" s="49"/>
      <c r="F64" s="49">
        <v>1.5</v>
      </c>
      <c r="G64" s="49">
        <v>1.5</v>
      </c>
      <c r="H64" s="49">
        <f t="shared" si="4"/>
        <v>45</v>
      </c>
      <c r="I64" s="49">
        <f t="shared" si="5"/>
        <v>32</v>
      </c>
      <c r="J64" s="49">
        <v>10</v>
      </c>
      <c r="K64" s="49"/>
      <c r="L64" s="49">
        <v>22</v>
      </c>
      <c r="M64" s="49">
        <f t="shared" si="6"/>
        <v>13</v>
      </c>
      <c r="N64" s="117"/>
      <c r="O64" s="117" t="s">
        <v>303</v>
      </c>
      <c r="P64" s="117"/>
      <c r="Q64" s="117"/>
      <c r="R64" s="117"/>
      <c r="S64" s="117"/>
      <c r="T64" s="117"/>
      <c r="U64" s="117"/>
      <c r="V64" s="50"/>
      <c r="W64" s="48"/>
      <c r="X64" s="48"/>
      <c r="Y64" s="48"/>
    </row>
    <row r="65" spans="1:25" s="53" customFormat="1" ht="22.5" customHeight="1">
      <c r="A65" s="130">
        <v>35</v>
      </c>
      <c r="B65" s="58" t="s">
        <v>181</v>
      </c>
      <c r="C65" s="49"/>
      <c r="D65" s="49">
        <v>7</v>
      </c>
      <c r="E65" s="49"/>
      <c r="F65" s="49">
        <v>2</v>
      </c>
      <c r="G65" s="49">
        <v>2</v>
      </c>
      <c r="H65" s="49">
        <f t="shared" si="4"/>
        <v>60</v>
      </c>
      <c r="I65" s="49">
        <f t="shared" si="5"/>
        <v>30</v>
      </c>
      <c r="J65" s="49">
        <v>14</v>
      </c>
      <c r="K65" s="49"/>
      <c r="L65" s="49">
        <v>16</v>
      </c>
      <c r="M65" s="49">
        <f t="shared" si="6"/>
        <v>30</v>
      </c>
      <c r="N65" s="117"/>
      <c r="O65" s="117"/>
      <c r="P65" s="117"/>
      <c r="Q65" s="117"/>
      <c r="R65" s="117"/>
      <c r="S65" s="117"/>
      <c r="T65" s="117" t="s">
        <v>298</v>
      </c>
      <c r="U65" s="117"/>
      <c r="V65" s="50"/>
      <c r="W65" s="48"/>
      <c r="X65" s="48"/>
      <c r="Y65" s="48"/>
    </row>
    <row r="66" spans="1:25" s="53" customFormat="1" ht="15" customHeight="1">
      <c r="A66" s="149"/>
      <c r="B66" s="150"/>
      <c r="C66" s="151"/>
      <c r="D66" s="151"/>
      <c r="E66" s="151"/>
      <c r="F66" s="151"/>
      <c r="G66" s="151"/>
      <c r="H66" s="151"/>
      <c r="I66" s="151"/>
      <c r="J66" s="151"/>
      <c r="K66" s="151"/>
      <c r="L66" s="151"/>
      <c r="M66" s="151"/>
      <c r="N66" s="152"/>
      <c r="O66" s="152"/>
      <c r="P66" s="152"/>
      <c r="Q66" s="152"/>
      <c r="R66" s="152"/>
      <c r="S66" s="152"/>
      <c r="T66" s="152"/>
      <c r="U66" s="152"/>
      <c r="V66" s="51"/>
      <c r="W66" s="82"/>
      <c r="X66" s="82"/>
      <c r="Y66" s="82"/>
    </row>
    <row r="67" spans="1:25" s="75" customFormat="1" ht="12.75">
      <c r="A67" s="131"/>
      <c r="B67" s="137" t="s">
        <v>347</v>
      </c>
      <c r="C67" s="62"/>
      <c r="D67" s="62"/>
      <c r="E67" s="62"/>
      <c r="F67" s="62">
        <f>SUM(F52:F66)</f>
        <v>37.5</v>
      </c>
      <c r="G67" s="62">
        <f>SUM(G52:G66)</f>
        <v>37.5</v>
      </c>
      <c r="H67" s="62">
        <f>SUM(H52:H66)</f>
        <v>1125</v>
      </c>
      <c r="I67" s="62">
        <f>SUM(I52:I66)</f>
        <v>770</v>
      </c>
      <c r="J67" s="62">
        <f>SUM(J52:J66)</f>
        <v>270</v>
      </c>
      <c r="K67" s="62">
        <f>SUM(K52:K65)</f>
        <v>0</v>
      </c>
      <c r="L67" s="62">
        <f>SUM(L52:L66)</f>
        <v>500</v>
      </c>
      <c r="M67" s="62">
        <f>SUM(M52:M66)</f>
        <v>355</v>
      </c>
      <c r="N67" s="112"/>
      <c r="O67" s="112" t="s">
        <v>309</v>
      </c>
      <c r="P67" s="112" t="s">
        <v>75</v>
      </c>
      <c r="Q67" s="112" t="s">
        <v>80</v>
      </c>
      <c r="R67" s="112" t="s">
        <v>79</v>
      </c>
      <c r="S67" s="112">
        <f>SUM(S52:S65)</f>
        <v>0</v>
      </c>
      <c r="T67" s="112" t="s">
        <v>67</v>
      </c>
      <c r="U67" s="112"/>
      <c r="V67" s="74"/>
      <c r="W67" s="78"/>
      <c r="X67" s="78"/>
      <c r="Y67" s="78"/>
    </row>
    <row r="68" spans="1:25" ht="12.75">
      <c r="A68" s="129"/>
      <c r="B68" s="104"/>
      <c r="C68" s="49"/>
      <c r="D68" s="49"/>
      <c r="E68" s="49"/>
      <c r="F68" s="49"/>
      <c r="G68" s="49"/>
      <c r="H68" s="49"/>
      <c r="I68" s="49"/>
      <c r="J68" s="49"/>
      <c r="K68" s="49"/>
      <c r="L68" s="49"/>
      <c r="M68" s="49"/>
      <c r="N68" s="117"/>
      <c r="O68" s="117"/>
      <c r="P68" s="117"/>
      <c r="Q68" s="117"/>
      <c r="R68" s="117"/>
      <c r="S68" s="117"/>
      <c r="T68" s="117"/>
      <c r="U68" s="117"/>
      <c r="V68" s="50"/>
      <c r="W68" s="48"/>
      <c r="X68" s="48"/>
      <c r="Y68" s="48"/>
    </row>
    <row r="69" spans="1:25" ht="24">
      <c r="A69" s="129"/>
      <c r="B69" s="64" t="s">
        <v>160</v>
      </c>
      <c r="C69" s="49"/>
      <c r="D69" s="49"/>
      <c r="E69" s="49"/>
      <c r="F69" s="49"/>
      <c r="G69" s="49"/>
      <c r="H69" s="49"/>
      <c r="I69" s="49"/>
      <c r="J69" s="49"/>
      <c r="K69" s="49"/>
      <c r="L69" s="49"/>
      <c r="M69" s="49"/>
      <c r="N69" s="117"/>
      <c r="O69" s="117"/>
      <c r="P69" s="117"/>
      <c r="Q69" s="117"/>
      <c r="R69" s="117"/>
      <c r="S69" s="117"/>
      <c r="T69" s="117"/>
      <c r="U69" s="117"/>
      <c r="V69" s="50"/>
      <c r="W69" s="48"/>
      <c r="X69" s="48"/>
      <c r="Y69" s="48"/>
    </row>
    <row r="70" spans="1:25" ht="12.75" customHeight="1">
      <c r="A70" s="130">
        <v>37</v>
      </c>
      <c r="B70" s="83" t="s">
        <v>182</v>
      </c>
      <c r="C70" s="49" t="s">
        <v>280</v>
      </c>
      <c r="D70" s="49"/>
      <c r="E70" s="49"/>
      <c r="F70" s="49">
        <v>7</v>
      </c>
      <c r="G70" s="49">
        <v>7</v>
      </c>
      <c r="H70" s="49">
        <f aca="true" t="shared" si="7" ref="H70:H92">G70*30</f>
        <v>210</v>
      </c>
      <c r="I70" s="49">
        <f>J70+K70+L70</f>
        <v>160</v>
      </c>
      <c r="J70" s="49">
        <v>32</v>
      </c>
      <c r="K70" s="49"/>
      <c r="L70" s="49">
        <v>128</v>
      </c>
      <c r="M70" s="49">
        <f>H70-I70</f>
        <v>50</v>
      </c>
      <c r="N70" s="117"/>
      <c r="O70" s="117"/>
      <c r="P70" s="117" t="s">
        <v>321</v>
      </c>
      <c r="Q70" s="117" t="s">
        <v>297</v>
      </c>
      <c r="R70" s="117"/>
      <c r="S70" s="117"/>
      <c r="T70" s="117"/>
      <c r="U70" s="117"/>
      <c r="V70" s="50"/>
      <c r="W70" s="48"/>
      <c r="X70" s="48"/>
      <c r="Y70" s="48"/>
    </row>
    <row r="71" spans="1:25" ht="12.75">
      <c r="A71" s="130">
        <v>38</v>
      </c>
      <c r="B71" s="83" t="s">
        <v>183</v>
      </c>
      <c r="C71" s="49" t="s">
        <v>252</v>
      </c>
      <c r="D71" s="49"/>
      <c r="E71" s="49"/>
      <c r="F71" s="49">
        <v>9</v>
      </c>
      <c r="G71" s="49">
        <v>9</v>
      </c>
      <c r="H71" s="49">
        <f t="shared" si="7"/>
        <v>270</v>
      </c>
      <c r="I71" s="49">
        <f aca="true" t="shared" si="8" ref="I71:I91">J71+K71+L71</f>
        <v>215</v>
      </c>
      <c r="J71" s="49">
        <v>46</v>
      </c>
      <c r="K71" s="49"/>
      <c r="L71" s="49">
        <v>169</v>
      </c>
      <c r="M71" s="49">
        <f aca="true" t="shared" si="9" ref="M71:M91">H71-I71</f>
        <v>55</v>
      </c>
      <c r="N71" s="117"/>
      <c r="O71" s="117"/>
      <c r="P71" s="117"/>
      <c r="Q71" s="117"/>
      <c r="R71" s="117" t="s">
        <v>315</v>
      </c>
      <c r="S71" s="117" t="s">
        <v>314</v>
      </c>
      <c r="T71" s="117" t="s">
        <v>319</v>
      </c>
      <c r="U71" s="117"/>
      <c r="V71" s="50"/>
      <c r="W71" s="48"/>
      <c r="X71" s="48"/>
      <c r="Y71" s="48"/>
    </row>
    <row r="72" spans="1:25" ht="12.75">
      <c r="A72" s="130">
        <v>39</v>
      </c>
      <c r="B72" s="83" t="s">
        <v>184</v>
      </c>
      <c r="C72" s="49" t="s">
        <v>252</v>
      </c>
      <c r="D72" s="49"/>
      <c r="E72" s="49"/>
      <c r="F72" s="49">
        <v>11</v>
      </c>
      <c r="G72" s="49">
        <v>11</v>
      </c>
      <c r="H72" s="49">
        <f t="shared" si="7"/>
        <v>330</v>
      </c>
      <c r="I72" s="49">
        <f t="shared" si="8"/>
        <v>225</v>
      </c>
      <c r="J72" s="49">
        <v>45</v>
      </c>
      <c r="K72" s="49"/>
      <c r="L72" s="49">
        <v>180</v>
      </c>
      <c r="M72" s="49">
        <f t="shared" si="9"/>
        <v>105</v>
      </c>
      <c r="N72" s="117"/>
      <c r="O72" s="117"/>
      <c r="P72" s="117"/>
      <c r="Q72" s="117"/>
      <c r="R72" s="117" t="s">
        <v>313</v>
      </c>
      <c r="S72" s="117" t="s">
        <v>317</v>
      </c>
      <c r="T72" s="117" t="s">
        <v>316</v>
      </c>
      <c r="U72" s="117"/>
      <c r="V72" s="50"/>
      <c r="W72" s="48"/>
      <c r="X72" s="48"/>
      <c r="Y72" s="48"/>
    </row>
    <row r="73" spans="1:25" ht="12.75">
      <c r="A73" s="130">
        <v>40</v>
      </c>
      <c r="B73" s="83" t="s">
        <v>185</v>
      </c>
      <c r="C73" s="49" t="s">
        <v>252</v>
      </c>
      <c r="D73" s="49"/>
      <c r="E73" s="49"/>
      <c r="F73" s="49">
        <v>9</v>
      </c>
      <c r="G73" s="49">
        <v>9</v>
      </c>
      <c r="H73" s="49">
        <f t="shared" si="7"/>
        <v>270</v>
      </c>
      <c r="I73" s="49">
        <f t="shared" si="8"/>
        <v>215</v>
      </c>
      <c r="J73" s="49">
        <v>46</v>
      </c>
      <c r="K73" s="49"/>
      <c r="L73" s="49">
        <v>169</v>
      </c>
      <c r="M73" s="49">
        <f t="shared" si="9"/>
        <v>55</v>
      </c>
      <c r="N73" s="117"/>
      <c r="O73" s="117"/>
      <c r="P73" s="117"/>
      <c r="Q73" s="117"/>
      <c r="R73" s="117" t="s">
        <v>313</v>
      </c>
      <c r="S73" s="117" t="s">
        <v>314</v>
      </c>
      <c r="T73" s="117" t="s">
        <v>318</v>
      </c>
      <c r="U73" s="117"/>
      <c r="V73" s="50"/>
      <c r="W73" s="48"/>
      <c r="X73" s="48"/>
      <c r="Y73" s="48"/>
    </row>
    <row r="74" spans="1:25" ht="12.75">
      <c r="A74" s="130">
        <v>41</v>
      </c>
      <c r="B74" s="83" t="s">
        <v>186</v>
      </c>
      <c r="C74" s="49" t="s">
        <v>251</v>
      </c>
      <c r="D74" s="49">
        <v>6</v>
      </c>
      <c r="E74" s="49"/>
      <c r="F74" s="49">
        <v>3</v>
      </c>
      <c r="G74" s="49">
        <v>3</v>
      </c>
      <c r="H74" s="49">
        <f t="shared" si="7"/>
        <v>90</v>
      </c>
      <c r="I74" s="49">
        <f t="shared" si="8"/>
        <v>68</v>
      </c>
      <c r="J74" s="49">
        <v>18</v>
      </c>
      <c r="K74" s="49"/>
      <c r="L74" s="49">
        <v>50</v>
      </c>
      <c r="M74" s="49">
        <f t="shared" si="9"/>
        <v>22</v>
      </c>
      <c r="N74" s="117"/>
      <c r="O74" s="117"/>
      <c r="P74" s="117"/>
      <c r="Q74" s="117"/>
      <c r="R74" s="117"/>
      <c r="S74" s="117" t="s">
        <v>296</v>
      </c>
      <c r="T74" s="117"/>
      <c r="U74" s="117"/>
      <c r="V74" s="50"/>
      <c r="W74" s="48"/>
      <c r="X74" s="48"/>
      <c r="Y74" s="48"/>
    </row>
    <row r="75" spans="1:25" ht="24">
      <c r="A75" s="130">
        <v>42</v>
      </c>
      <c r="B75" s="83" t="s">
        <v>187</v>
      </c>
      <c r="C75" s="49" t="s">
        <v>251</v>
      </c>
      <c r="D75" s="49">
        <v>7</v>
      </c>
      <c r="E75" s="49"/>
      <c r="F75" s="49">
        <v>4.5</v>
      </c>
      <c r="G75" s="49">
        <v>4.5</v>
      </c>
      <c r="H75" s="49">
        <f t="shared" si="7"/>
        <v>135</v>
      </c>
      <c r="I75" s="49">
        <f t="shared" si="8"/>
        <v>90</v>
      </c>
      <c r="J75" s="49">
        <v>30</v>
      </c>
      <c r="K75" s="49"/>
      <c r="L75" s="49">
        <v>60</v>
      </c>
      <c r="M75" s="49">
        <f t="shared" si="9"/>
        <v>45</v>
      </c>
      <c r="N75" s="117"/>
      <c r="O75" s="117"/>
      <c r="P75" s="117"/>
      <c r="Q75" s="117"/>
      <c r="R75" s="117"/>
      <c r="S75" s="117"/>
      <c r="T75" s="117" t="s">
        <v>319</v>
      </c>
      <c r="U75" s="117"/>
      <c r="V75" s="50"/>
      <c r="W75" s="48"/>
      <c r="X75" s="48"/>
      <c r="Y75" s="48"/>
    </row>
    <row r="76" spans="1:23" ht="12.75">
      <c r="A76" s="130">
        <v>43</v>
      </c>
      <c r="B76" s="83" t="s">
        <v>188</v>
      </c>
      <c r="C76" s="49"/>
      <c r="D76" s="49">
        <v>5</v>
      </c>
      <c r="E76" s="49"/>
      <c r="F76" s="49">
        <v>1.5</v>
      </c>
      <c r="G76" s="49">
        <v>1.5</v>
      </c>
      <c r="H76" s="49">
        <f t="shared" si="7"/>
        <v>45</v>
      </c>
      <c r="I76" s="49">
        <f t="shared" si="8"/>
        <v>30</v>
      </c>
      <c r="J76" s="49">
        <v>10</v>
      </c>
      <c r="K76" s="49"/>
      <c r="L76" s="49">
        <v>20</v>
      </c>
      <c r="M76" s="49">
        <f t="shared" si="9"/>
        <v>15</v>
      </c>
      <c r="N76" s="117"/>
      <c r="O76" s="117"/>
      <c r="P76" s="117"/>
      <c r="Q76" s="117"/>
      <c r="R76" s="117" t="s">
        <v>307</v>
      </c>
      <c r="S76" s="117"/>
      <c r="T76" s="117"/>
      <c r="U76" s="117"/>
      <c r="V76" s="50"/>
      <c r="W76" s="48"/>
    </row>
    <row r="77" spans="1:23" ht="12.75">
      <c r="A77" s="130">
        <v>44</v>
      </c>
      <c r="B77" s="83" t="s">
        <v>189</v>
      </c>
      <c r="C77" s="49" t="s">
        <v>251</v>
      </c>
      <c r="D77" s="49">
        <v>8</v>
      </c>
      <c r="E77" s="49"/>
      <c r="F77" s="49">
        <v>2.5</v>
      </c>
      <c r="G77" s="49">
        <v>2.5</v>
      </c>
      <c r="H77" s="49">
        <f t="shared" si="7"/>
        <v>75</v>
      </c>
      <c r="I77" s="49">
        <f t="shared" si="8"/>
        <v>42</v>
      </c>
      <c r="J77" s="49">
        <v>10</v>
      </c>
      <c r="K77" s="49"/>
      <c r="L77" s="49">
        <v>32</v>
      </c>
      <c r="M77" s="49">
        <f t="shared" si="9"/>
        <v>33</v>
      </c>
      <c r="N77" s="117"/>
      <c r="O77" s="117"/>
      <c r="P77" s="117"/>
      <c r="Q77" s="117"/>
      <c r="R77" s="117"/>
      <c r="S77" s="117"/>
      <c r="T77" s="117"/>
      <c r="U77" s="117" t="s">
        <v>320</v>
      </c>
      <c r="V77" s="50"/>
      <c r="W77" s="48"/>
    </row>
    <row r="78" spans="1:23" ht="12.75">
      <c r="A78" s="129">
        <v>45</v>
      </c>
      <c r="B78" s="83" t="s">
        <v>190</v>
      </c>
      <c r="C78" s="49" t="s">
        <v>253</v>
      </c>
      <c r="D78" s="49"/>
      <c r="E78" s="49"/>
      <c r="F78" s="49">
        <v>6</v>
      </c>
      <c r="G78" s="49">
        <v>6</v>
      </c>
      <c r="H78" s="49">
        <f t="shared" si="7"/>
        <v>180</v>
      </c>
      <c r="I78" s="49">
        <f t="shared" si="8"/>
        <v>131</v>
      </c>
      <c r="J78" s="49">
        <v>31</v>
      </c>
      <c r="K78" s="49"/>
      <c r="L78" s="49">
        <v>100</v>
      </c>
      <c r="M78" s="49">
        <f t="shared" si="9"/>
        <v>49</v>
      </c>
      <c r="N78" s="117"/>
      <c r="O78" s="117"/>
      <c r="P78" s="117"/>
      <c r="Q78" s="117"/>
      <c r="R78" s="117" t="s">
        <v>321</v>
      </c>
      <c r="S78" s="117" t="s">
        <v>292</v>
      </c>
      <c r="T78" s="117"/>
      <c r="U78" s="117"/>
      <c r="V78" s="50"/>
      <c r="W78" s="48"/>
    </row>
    <row r="79" spans="1:23" ht="12.75">
      <c r="A79" s="132">
        <v>46</v>
      </c>
      <c r="B79" s="83" t="s">
        <v>161</v>
      </c>
      <c r="C79" s="49" t="s">
        <v>251</v>
      </c>
      <c r="D79" s="49">
        <v>8</v>
      </c>
      <c r="E79" s="49"/>
      <c r="F79" s="49">
        <v>2.5</v>
      </c>
      <c r="G79" s="49">
        <v>2.5</v>
      </c>
      <c r="H79" s="49">
        <f t="shared" si="7"/>
        <v>75</v>
      </c>
      <c r="I79" s="49">
        <f t="shared" si="8"/>
        <v>42</v>
      </c>
      <c r="J79" s="49">
        <v>10</v>
      </c>
      <c r="K79" s="49"/>
      <c r="L79" s="49">
        <v>32</v>
      </c>
      <c r="M79" s="49">
        <f t="shared" si="9"/>
        <v>33</v>
      </c>
      <c r="N79" s="117"/>
      <c r="O79" s="117"/>
      <c r="P79" s="117"/>
      <c r="Q79" s="117"/>
      <c r="R79" s="117"/>
      <c r="S79" s="117"/>
      <c r="T79" s="117"/>
      <c r="U79" s="117" t="s">
        <v>320</v>
      </c>
      <c r="V79" s="50"/>
      <c r="W79" s="48"/>
    </row>
    <row r="80" spans="1:22" ht="12.75">
      <c r="A80" s="132">
        <v>47</v>
      </c>
      <c r="B80" s="83" t="s">
        <v>191</v>
      </c>
      <c r="C80" s="49"/>
      <c r="D80" s="49">
        <v>7</v>
      </c>
      <c r="E80" s="49"/>
      <c r="F80" s="49">
        <v>2.5</v>
      </c>
      <c r="G80" s="49">
        <v>2.5</v>
      </c>
      <c r="H80" s="49">
        <f t="shared" si="7"/>
        <v>75</v>
      </c>
      <c r="I80" s="49">
        <f t="shared" si="8"/>
        <v>30</v>
      </c>
      <c r="J80" s="49">
        <v>8</v>
      </c>
      <c r="K80" s="49"/>
      <c r="L80" s="49">
        <v>22</v>
      </c>
      <c r="M80" s="49">
        <f t="shared" si="9"/>
        <v>45</v>
      </c>
      <c r="N80" s="117"/>
      <c r="O80" s="117"/>
      <c r="P80" s="117"/>
      <c r="Q80" s="117"/>
      <c r="R80" s="117"/>
      <c r="S80" s="117"/>
      <c r="T80" s="117" t="s">
        <v>298</v>
      </c>
      <c r="U80" s="117"/>
      <c r="V80" s="50"/>
    </row>
    <row r="81" spans="1:22" ht="12.75">
      <c r="A81" s="132">
        <v>48</v>
      </c>
      <c r="B81" s="83" t="s">
        <v>192</v>
      </c>
      <c r="C81" s="49"/>
      <c r="D81" s="49">
        <v>7</v>
      </c>
      <c r="E81" s="49"/>
      <c r="F81" s="49">
        <v>2.5</v>
      </c>
      <c r="G81" s="49">
        <v>2.5</v>
      </c>
      <c r="H81" s="49">
        <f t="shared" si="7"/>
        <v>75</v>
      </c>
      <c r="I81" s="49">
        <f t="shared" si="8"/>
        <v>30</v>
      </c>
      <c r="J81" s="49">
        <v>8</v>
      </c>
      <c r="K81" s="49"/>
      <c r="L81" s="49">
        <v>22</v>
      </c>
      <c r="M81" s="49">
        <f t="shared" si="9"/>
        <v>45</v>
      </c>
      <c r="N81" s="117"/>
      <c r="O81" s="117"/>
      <c r="P81" s="117"/>
      <c r="Q81" s="117"/>
      <c r="R81" s="117"/>
      <c r="S81" s="117"/>
      <c r="T81" s="117" t="s">
        <v>298</v>
      </c>
      <c r="U81" s="117"/>
      <c r="V81" s="50"/>
    </row>
    <row r="82" spans="1:22" ht="12.75">
      <c r="A82" s="132">
        <v>49</v>
      </c>
      <c r="B82" s="83" t="s">
        <v>193</v>
      </c>
      <c r="C82" s="197" t="s">
        <v>253</v>
      </c>
      <c r="D82" s="49"/>
      <c r="E82" s="49"/>
      <c r="F82" s="49">
        <v>2.5</v>
      </c>
      <c r="G82" s="49">
        <v>2.5</v>
      </c>
      <c r="H82" s="49">
        <f t="shared" si="7"/>
        <v>75</v>
      </c>
      <c r="I82" s="49">
        <f t="shared" si="8"/>
        <v>51</v>
      </c>
      <c r="J82" s="49">
        <v>11</v>
      </c>
      <c r="K82" s="49"/>
      <c r="L82" s="49">
        <v>40</v>
      </c>
      <c r="M82" s="49">
        <f t="shared" si="9"/>
        <v>24</v>
      </c>
      <c r="N82" s="117"/>
      <c r="O82" s="117"/>
      <c r="P82" s="117"/>
      <c r="Q82" s="117"/>
      <c r="R82" s="117"/>
      <c r="S82" s="117" t="s">
        <v>292</v>
      </c>
      <c r="T82" s="117"/>
      <c r="U82" s="117"/>
      <c r="V82" s="50"/>
    </row>
    <row r="83" spans="1:22" ht="12.75">
      <c r="A83" s="132">
        <v>50</v>
      </c>
      <c r="B83" s="83" t="s">
        <v>194</v>
      </c>
      <c r="C83" s="198"/>
      <c r="D83" s="49"/>
      <c r="E83" s="49"/>
      <c r="F83" s="49">
        <v>2</v>
      </c>
      <c r="G83" s="49">
        <v>2</v>
      </c>
      <c r="H83" s="49">
        <f t="shared" si="7"/>
        <v>60</v>
      </c>
      <c r="I83" s="49">
        <f t="shared" si="8"/>
        <v>34</v>
      </c>
      <c r="J83" s="49">
        <v>10</v>
      </c>
      <c r="K83" s="49"/>
      <c r="L83" s="49">
        <v>24</v>
      </c>
      <c r="M83" s="49">
        <f t="shared" si="9"/>
        <v>26</v>
      </c>
      <c r="N83" s="117"/>
      <c r="O83" s="117"/>
      <c r="P83" s="117"/>
      <c r="Q83" s="117"/>
      <c r="R83" s="117"/>
      <c r="S83" s="117" t="s">
        <v>284</v>
      </c>
      <c r="T83" s="117"/>
      <c r="U83" s="117"/>
      <c r="V83" s="50"/>
    </row>
    <row r="84" spans="1:22" ht="12.75">
      <c r="A84" s="132">
        <v>51</v>
      </c>
      <c r="B84" s="83" t="s">
        <v>195</v>
      </c>
      <c r="C84" s="49" t="s">
        <v>251</v>
      </c>
      <c r="D84" s="49">
        <v>8</v>
      </c>
      <c r="E84" s="49"/>
      <c r="F84" s="49">
        <v>3</v>
      </c>
      <c r="G84" s="49">
        <v>3</v>
      </c>
      <c r="H84" s="49">
        <f t="shared" si="7"/>
        <v>90</v>
      </c>
      <c r="I84" s="49">
        <f t="shared" si="8"/>
        <v>49</v>
      </c>
      <c r="J84" s="49">
        <v>17</v>
      </c>
      <c r="K84" s="49"/>
      <c r="L84" s="49">
        <v>32</v>
      </c>
      <c r="M84" s="49">
        <f t="shared" si="9"/>
        <v>41</v>
      </c>
      <c r="N84" s="117"/>
      <c r="O84" s="117"/>
      <c r="P84" s="117"/>
      <c r="Q84" s="117"/>
      <c r="R84" s="117"/>
      <c r="S84" s="117"/>
      <c r="T84" s="117"/>
      <c r="U84" s="117" t="s">
        <v>322</v>
      </c>
      <c r="V84" s="50"/>
    </row>
    <row r="85" spans="1:22" ht="24">
      <c r="A85" s="132">
        <v>52</v>
      </c>
      <c r="B85" s="83" t="s">
        <v>196</v>
      </c>
      <c r="C85" s="49"/>
      <c r="D85" s="49">
        <v>8</v>
      </c>
      <c r="E85" s="49"/>
      <c r="F85" s="49">
        <v>3</v>
      </c>
      <c r="G85" s="49">
        <v>3</v>
      </c>
      <c r="H85" s="49">
        <f t="shared" si="7"/>
        <v>90</v>
      </c>
      <c r="I85" s="49">
        <f t="shared" si="8"/>
        <v>49</v>
      </c>
      <c r="J85" s="49">
        <v>17</v>
      </c>
      <c r="K85" s="49"/>
      <c r="L85" s="49">
        <v>32</v>
      </c>
      <c r="M85" s="49">
        <f t="shared" si="9"/>
        <v>41</v>
      </c>
      <c r="N85" s="117"/>
      <c r="O85" s="117"/>
      <c r="P85" s="117"/>
      <c r="Q85" s="117"/>
      <c r="R85" s="117"/>
      <c r="S85" s="117"/>
      <c r="T85" s="117"/>
      <c r="U85" s="117" t="s">
        <v>322</v>
      </c>
      <c r="V85" s="50"/>
    </row>
    <row r="86" spans="1:22" ht="24">
      <c r="A86" s="132">
        <v>53</v>
      </c>
      <c r="B86" s="83" t="s">
        <v>197</v>
      </c>
      <c r="C86" s="49" t="s">
        <v>251</v>
      </c>
      <c r="D86" s="49">
        <v>8</v>
      </c>
      <c r="E86" s="49"/>
      <c r="F86" s="49">
        <v>3</v>
      </c>
      <c r="G86" s="49">
        <v>3</v>
      </c>
      <c r="H86" s="49">
        <f t="shared" si="7"/>
        <v>90</v>
      </c>
      <c r="I86" s="49">
        <f t="shared" si="8"/>
        <v>49</v>
      </c>
      <c r="J86" s="49">
        <v>9</v>
      </c>
      <c r="K86" s="49"/>
      <c r="L86" s="49">
        <v>40</v>
      </c>
      <c r="M86" s="49">
        <f t="shared" si="9"/>
        <v>41</v>
      </c>
      <c r="N86" s="117"/>
      <c r="O86" s="117"/>
      <c r="P86" s="117"/>
      <c r="Q86" s="117"/>
      <c r="R86" s="117"/>
      <c r="S86" s="117"/>
      <c r="T86" s="117"/>
      <c r="U86" s="117" t="s">
        <v>322</v>
      </c>
      <c r="V86" s="50"/>
    </row>
    <row r="87" spans="1:22" ht="12.75">
      <c r="A87" s="132">
        <v>54</v>
      </c>
      <c r="B87" s="83" t="s">
        <v>198</v>
      </c>
      <c r="C87" s="49" t="s">
        <v>251</v>
      </c>
      <c r="D87" s="49">
        <v>7</v>
      </c>
      <c r="E87" s="49"/>
      <c r="F87" s="49">
        <v>2.5</v>
      </c>
      <c r="G87" s="49">
        <v>2.5</v>
      </c>
      <c r="H87" s="49">
        <f t="shared" si="7"/>
        <v>75</v>
      </c>
      <c r="I87" s="49">
        <f t="shared" si="8"/>
        <v>45</v>
      </c>
      <c r="J87" s="49">
        <v>15</v>
      </c>
      <c r="K87" s="49"/>
      <c r="L87" s="49">
        <v>30</v>
      </c>
      <c r="M87" s="49">
        <f t="shared" si="9"/>
        <v>30</v>
      </c>
      <c r="N87" s="117"/>
      <c r="O87" s="117"/>
      <c r="P87" s="117"/>
      <c r="Q87" s="117"/>
      <c r="R87" s="117"/>
      <c r="S87" s="117"/>
      <c r="T87" s="117" t="s">
        <v>323</v>
      </c>
      <c r="U87" s="117"/>
      <c r="V87" s="50"/>
    </row>
    <row r="88" spans="1:22" ht="12.75">
      <c r="A88" s="132">
        <v>55</v>
      </c>
      <c r="B88" s="83" t="s">
        <v>199</v>
      </c>
      <c r="C88" s="49" t="s">
        <v>251</v>
      </c>
      <c r="D88" s="49">
        <v>8</v>
      </c>
      <c r="E88" s="49"/>
      <c r="F88" s="49">
        <v>2.5</v>
      </c>
      <c r="G88" s="49">
        <v>2.5</v>
      </c>
      <c r="H88" s="49">
        <f t="shared" si="7"/>
        <v>75</v>
      </c>
      <c r="I88" s="49">
        <f t="shared" si="8"/>
        <v>49</v>
      </c>
      <c r="J88" s="49">
        <v>0</v>
      </c>
      <c r="K88" s="49"/>
      <c r="L88" s="49">
        <v>49</v>
      </c>
      <c r="M88" s="49">
        <f t="shared" si="9"/>
        <v>26</v>
      </c>
      <c r="N88" s="117"/>
      <c r="O88" s="117"/>
      <c r="P88" s="117"/>
      <c r="Q88" s="117"/>
      <c r="R88" s="117"/>
      <c r="S88" s="117"/>
      <c r="T88" s="117"/>
      <c r="U88" s="117" t="s">
        <v>322</v>
      </c>
      <c r="V88" s="50"/>
    </row>
    <row r="89" spans="1:22" ht="12.75">
      <c r="A89" s="132">
        <v>56</v>
      </c>
      <c r="B89" s="83" t="s">
        <v>200</v>
      </c>
      <c r="C89" s="49" t="s">
        <v>251</v>
      </c>
      <c r="D89" s="49">
        <v>8</v>
      </c>
      <c r="E89" s="49"/>
      <c r="F89" s="49">
        <v>2.5</v>
      </c>
      <c r="G89" s="49">
        <v>2.5</v>
      </c>
      <c r="H89" s="49">
        <f t="shared" si="7"/>
        <v>75</v>
      </c>
      <c r="I89" s="49">
        <f t="shared" si="8"/>
        <v>49</v>
      </c>
      <c r="J89" s="49">
        <v>0</v>
      </c>
      <c r="K89" s="49"/>
      <c r="L89" s="49">
        <v>49</v>
      </c>
      <c r="M89" s="49">
        <f t="shared" si="9"/>
        <v>26</v>
      </c>
      <c r="N89" s="117"/>
      <c r="O89" s="117"/>
      <c r="P89" s="117"/>
      <c r="Q89" s="117"/>
      <c r="R89" s="117"/>
      <c r="S89" s="117"/>
      <c r="T89" s="117"/>
      <c r="U89" s="117" t="s">
        <v>322</v>
      </c>
      <c r="V89" s="50"/>
    </row>
    <row r="90" spans="1:22" ht="12.75">
      <c r="A90" s="132">
        <v>57</v>
      </c>
      <c r="B90" s="83" t="s">
        <v>201</v>
      </c>
      <c r="C90" s="49" t="s">
        <v>251</v>
      </c>
      <c r="D90" s="49">
        <v>8</v>
      </c>
      <c r="E90" s="49"/>
      <c r="F90" s="49">
        <v>2.5</v>
      </c>
      <c r="G90" s="49">
        <v>2.5</v>
      </c>
      <c r="H90" s="49">
        <f t="shared" si="7"/>
        <v>75</v>
      </c>
      <c r="I90" s="49">
        <f t="shared" si="8"/>
        <v>49</v>
      </c>
      <c r="J90" s="49">
        <v>0</v>
      </c>
      <c r="K90" s="49"/>
      <c r="L90" s="49">
        <v>49</v>
      </c>
      <c r="M90" s="49">
        <f t="shared" si="9"/>
        <v>26</v>
      </c>
      <c r="N90" s="117"/>
      <c r="O90" s="117"/>
      <c r="P90" s="117"/>
      <c r="Q90" s="117"/>
      <c r="R90" s="117"/>
      <c r="S90" s="117"/>
      <c r="T90" s="117"/>
      <c r="U90" s="117" t="s">
        <v>322</v>
      </c>
      <c r="V90" s="50"/>
    </row>
    <row r="91" spans="1:22" ht="12.75">
      <c r="A91" s="132">
        <v>58</v>
      </c>
      <c r="B91" s="83" t="s">
        <v>202</v>
      </c>
      <c r="C91" s="49" t="s">
        <v>251</v>
      </c>
      <c r="D91" s="49">
        <v>8</v>
      </c>
      <c r="E91" s="49"/>
      <c r="F91" s="49">
        <v>2.5</v>
      </c>
      <c r="G91" s="49">
        <v>2.5</v>
      </c>
      <c r="H91" s="49">
        <f t="shared" si="7"/>
        <v>75</v>
      </c>
      <c r="I91" s="49">
        <f t="shared" si="8"/>
        <v>49</v>
      </c>
      <c r="J91" s="49">
        <v>0</v>
      </c>
      <c r="K91" s="49"/>
      <c r="L91" s="49">
        <v>49</v>
      </c>
      <c r="M91" s="49">
        <f t="shared" si="9"/>
        <v>26</v>
      </c>
      <c r="N91" s="117"/>
      <c r="O91" s="117"/>
      <c r="P91" s="117"/>
      <c r="Q91" s="117"/>
      <c r="R91" s="117"/>
      <c r="S91" s="117"/>
      <c r="T91" s="117"/>
      <c r="U91" s="117" t="s">
        <v>322</v>
      </c>
      <c r="V91" s="50"/>
    </row>
    <row r="92" spans="1:22" ht="19.5" customHeight="1">
      <c r="A92" s="132">
        <v>59</v>
      </c>
      <c r="B92" s="58" t="s">
        <v>354</v>
      </c>
      <c r="C92" s="49" t="s">
        <v>251</v>
      </c>
      <c r="D92" s="49">
        <v>8</v>
      </c>
      <c r="E92" s="49"/>
      <c r="F92" s="49">
        <v>3</v>
      </c>
      <c r="G92" s="49">
        <v>3</v>
      </c>
      <c r="H92" s="49">
        <f t="shared" si="7"/>
        <v>90</v>
      </c>
      <c r="I92" s="49">
        <v>49</v>
      </c>
      <c r="J92" s="49">
        <v>13</v>
      </c>
      <c r="K92" s="49"/>
      <c r="L92" s="49">
        <v>36</v>
      </c>
      <c r="M92" s="49">
        <v>41</v>
      </c>
      <c r="N92" s="117"/>
      <c r="O92" s="117"/>
      <c r="P92" s="117"/>
      <c r="Q92" s="117"/>
      <c r="R92" s="117"/>
      <c r="S92" s="117"/>
      <c r="T92" s="117"/>
      <c r="U92" s="117" t="s">
        <v>322</v>
      </c>
      <c r="V92" s="50"/>
    </row>
    <row r="93" spans="1:23" s="75" customFormat="1" ht="12.75">
      <c r="A93" s="133"/>
      <c r="B93" s="137" t="s">
        <v>347</v>
      </c>
      <c r="C93" s="62"/>
      <c r="D93" s="62"/>
      <c r="E93" s="62"/>
      <c r="F93" s="62">
        <f aca="true" t="shared" si="10" ref="F93:O93">SUM(F70:F92)</f>
        <v>90</v>
      </c>
      <c r="G93" s="62">
        <f t="shared" si="10"/>
        <v>90</v>
      </c>
      <c r="H93" s="62">
        <f t="shared" si="10"/>
        <v>2700</v>
      </c>
      <c r="I93" s="62">
        <f t="shared" si="10"/>
        <v>1800</v>
      </c>
      <c r="J93" s="62">
        <v>379</v>
      </c>
      <c r="K93" s="62">
        <f t="shared" si="10"/>
        <v>0</v>
      </c>
      <c r="L93" s="62">
        <f t="shared" si="10"/>
        <v>1414</v>
      </c>
      <c r="M93" s="62">
        <f t="shared" si="10"/>
        <v>900</v>
      </c>
      <c r="N93" s="62">
        <f t="shared" si="10"/>
        <v>0</v>
      </c>
      <c r="O93" s="62">
        <f t="shared" si="10"/>
        <v>0</v>
      </c>
      <c r="P93" s="62">
        <v>5</v>
      </c>
      <c r="Q93" s="62">
        <v>4</v>
      </c>
      <c r="R93" s="62">
        <v>15.5</v>
      </c>
      <c r="S93" s="62">
        <v>28</v>
      </c>
      <c r="T93" s="62">
        <v>27</v>
      </c>
      <c r="U93" s="62">
        <v>34</v>
      </c>
      <c r="V93" s="74"/>
      <c r="W93" s="79"/>
    </row>
    <row r="94" spans="1:22" ht="38.25">
      <c r="A94" s="132"/>
      <c r="B94" s="105" t="s">
        <v>162</v>
      </c>
      <c r="C94" s="49"/>
      <c r="D94" s="49"/>
      <c r="E94" s="49"/>
      <c r="F94" s="49"/>
      <c r="G94" s="49"/>
      <c r="H94" s="49">
        <f>L94+M94</f>
        <v>3169</v>
      </c>
      <c r="I94" s="49"/>
      <c r="J94" s="49"/>
      <c r="K94" s="49"/>
      <c r="L94" s="49">
        <f>L93+L67</f>
        <v>1914</v>
      </c>
      <c r="M94" s="49">
        <f>M93+M67</f>
        <v>1255</v>
      </c>
      <c r="N94" s="49"/>
      <c r="O94" s="49"/>
      <c r="P94" s="49"/>
      <c r="Q94" s="49"/>
      <c r="R94" s="49"/>
      <c r="S94" s="49"/>
      <c r="T94" s="49"/>
      <c r="U94" s="49"/>
      <c r="V94" s="50"/>
    </row>
    <row r="95" spans="1:22" ht="12.75">
      <c r="A95" s="132"/>
      <c r="B95" s="106" t="s">
        <v>163</v>
      </c>
      <c r="C95" s="49"/>
      <c r="D95" s="49"/>
      <c r="E95" s="49"/>
      <c r="F95" s="49"/>
      <c r="G95" s="49"/>
      <c r="H95" s="49"/>
      <c r="I95" s="49"/>
      <c r="J95" s="49"/>
      <c r="K95" s="49"/>
      <c r="L95" s="49"/>
      <c r="M95" s="49"/>
      <c r="N95" s="49"/>
      <c r="O95" s="49"/>
      <c r="P95" s="49"/>
      <c r="Q95" s="49"/>
      <c r="R95" s="49"/>
      <c r="S95" s="49"/>
      <c r="T95" s="49"/>
      <c r="U95" s="49"/>
      <c r="V95" s="50"/>
    </row>
    <row r="96" spans="1:22" ht="12.75">
      <c r="A96" s="132"/>
      <c r="B96" s="105" t="s">
        <v>5</v>
      </c>
      <c r="C96" s="49"/>
      <c r="D96" s="49"/>
      <c r="E96" s="49"/>
      <c r="F96" s="49">
        <v>7.5</v>
      </c>
      <c r="G96" s="49">
        <v>7.5</v>
      </c>
      <c r="H96" s="49">
        <f>G96*30</f>
        <v>225</v>
      </c>
      <c r="I96" s="49"/>
      <c r="J96" s="49"/>
      <c r="K96" s="49"/>
      <c r="L96" s="49"/>
      <c r="M96" s="49"/>
      <c r="N96" s="49"/>
      <c r="O96" s="49"/>
      <c r="P96" s="49"/>
      <c r="Q96" s="49"/>
      <c r="R96" s="49"/>
      <c r="S96" s="49"/>
      <c r="T96" s="49"/>
      <c r="U96" s="49"/>
      <c r="V96" s="50"/>
    </row>
    <row r="97" spans="1:22" ht="12.75">
      <c r="A97" s="132"/>
      <c r="B97" s="105" t="s">
        <v>1</v>
      </c>
      <c r="C97" s="49"/>
      <c r="D97" s="49"/>
      <c r="E97" s="49"/>
      <c r="F97" s="49">
        <v>12</v>
      </c>
      <c r="G97" s="49">
        <v>12</v>
      </c>
      <c r="H97" s="49">
        <f>G97*30</f>
        <v>360</v>
      </c>
      <c r="I97" s="49"/>
      <c r="J97" s="49"/>
      <c r="K97" s="49"/>
      <c r="L97" s="49"/>
      <c r="M97" s="49"/>
      <c r="N97" s="49"/>
      <c r="O97" s="49"/>
      <c r="P97" s="49"/>
      <c r="Q97" s="49"/>
      <c r="R97" s="49"/>
      <c r="S97" s="49"/>
      <c r="T97" s="49"/>
      <c r="U97" s="49"/>
      <c r="V97" s="50"/>
    </row>
    <row r="98" spans="1:22" ht="12.75">
      <c r="A98" s="132"/>
      <c r="B98" s="107" t="s">
        <v>346</v>
      </c>
      <c r="C98" s="49"/>
      <c r="D98" s="49"/>
      <c r="E98" s="49"/>
      <c r="F98" s="62">
        <f>F97+F96</f>
        <v>19.5</v>
      </c>
      <c r="G98" s="62">
        <f aca="true" t="shared" si="11" ref="G98:U98">G97+G96</f>
        <v>19.5</v>
      </c>
      <c r="H98" s="62">
        <f t="shared" si="11"/>
        <v>585</v>
      </c>
      <c r="I98" s="49">
        <f t="shared" si="11"/>
        <v>0</v>
      </c>
      <c r="J98" s="49">
        <f t="shared" si="11"/>
        <v>0</v>
      </c>
      <c r="K98" s="49">
        <f t="shared" si="11"/>
        <v>0</v>
      </c>
      <c r="L98" s="49">
        <f t="shared" si="11"/>
        <v>0</v>
      </c>
      <c r="M98" s="49">
        <f t="shared" si="11"/>
        <v>0</v>
      </c>
      <c r="N98" s="49">
        <f t="shared" si="11"/>
        <v>0</v>
      </c>
      <c r="O98" s="49">
        <f t="shared" si="11"/>
        <v>0</v>
      </c>
      <c r="P98" s="49">
        <f t="shared" si="11"/>
        <v>0</v>
      </c>
      <c r="Q98" s="49">
        <f t="shared" si="11"/>
        <v>0</v>
      </c>
      <c r="R98" s="49">
        <f t="shared" si="11"/>
        <v>0</v>
      </c>
      <c r="S98" s="49">
        <f t="shared" si="11"/>
        <v>0</v>
      </c>
      <c r="T98" s="49">
        <f t="shared" si="11"/>
        <v>0</v>
      </c>
      <c r="U98" s="49">
        <f t="shared" si="11"/>
        <v>0</v>
      </c>
      <c r="V98" s="50"/>
    </row>
    <row r="99" spans="1:22" ht="12.75">
      <c r="A99" s="132"/>
      <c r="B99" s="107"/>
      <c r="C99" s="49"/>
      <c r="D99" s="49"/>
      <c r="E99" s="49"/>
      <c r="F99" s="49"/>
      <c r="G99" s="49"/>
      <c r="H99" s="49"/>
      <c r="I99" s="49"/>
      <c r="J99" s="49"/>
      <c r="K99" s="49"/>
      <c r="L99" s="49"/>
      <c r="M99" s="49"/>
      <c r="N99" s="49"/>
      <c r="O99" s="49"/>
      <c r="P99" s="49"/>
      <c r="Q99" s="49"/>
      <c r="R99" s="49"/>
      <c r="S99" s="49"/>
      <c r="T99" s="49"/>
      <c r="U99" s="49"/>
      <c r="V99" s="50"/>
    </row>
    <row r="100" spans="1:22" ht="12.75">
      <c r="A100" s="132"/>
      <c r="B100" s="105" t="s">
        <v>2</v>
      </c>
      <c r="C100" s="49"/>
      <c r="D100" s="49"/>
      <c r="E100" s="49"/>
      <c r="F100" s="49">
        <v>9</v>
      </c>
      <c r="G100" s="49">
        <v>9</v>
      </c>
      <c r="H100" s="49">
        <f>G100*30</f>
        <v>270</v>
      </c>
      <c r="I100" s="49"/>
      <c r="J100" s="49"/>
      <c r="K100" s="49"/>
      <c r="L100" s="49"/>
      <c r="M100" s="49"/>
      <c r="N100" s="49"/>
      <c r="O100" s="49"/>
      <c r="P100" s="49"/>
      <c r="Q100" s="49"/>
      <c r="R100" s="49"/>
      <c r="S100" s="49"/>
      <c r="T100" s="49"/>
      <c r="U100" s="49"/>
      <c r="V100" s="50"/>
    </row>
    <row r="101" spans="1:23" s="75" customFormat="1" ht="22.5" customHeight="1">
      <c r="A101" s="133"/>
      <c r="B101" s="108"/>
      <c r="C101" s="62"/>
      <c r="D101" s="62"/>
      <c r="E101" s="62"/>
      <c r="F101" s="62"/>
      <c r="G101" s="62"/>
      <c r="H101" s="62"/>
      <c r="I101" s="62"/>
      <c r="J101" s="62"/>
      <c r="K101" s="62"/>
      <c r="L101" s="62"/>
      <c r="M101" s="62"/>
      <c r="N101" s="62"/>
      <c r="O101" s="62"/>
      <c r="P101" s="62"/>
      <c r="Q101" s="62"/>
      <c r="R101" s="62"/>
      <c r="S101" s="62"/>
      <c r="T101" s="62"/>
      <c r="U101" s="62"/>
      <c r="V101" s="74"/>
      <c r="W101" s="79"/>
    </row>
    <row r="102" spans="1:23" s="75" customFormat="1" ht="12.75">
      <c r="A102" s="133"/>
      <c r="B102" s="75" t="s">
        <v>362</v>
      </c>
      <c r="C102" s="62"/>
      <c r="D102" s="62"/>
      <c r="E102" s="62">
        <v>5400</v>
      </c>
      <c r="F102" s="62">
        <v>180</v>
      </c>
      <c r="G102" s="62">
        <v>180</v>
      </c>
      <c r="H102" s="62">
        <v>5400</v>
      </c>
      <c r="I102" s="62">
        <v>3101</v>
      </c>
      <c r="J102" s="62">
        <v>755</v>
      </c>
      <c r="K102" s="62">
        <v>0</v>
      </c>
      <c r="L102" s="62">
        <v>2339</v>
      </c>
      <c r="M102" s="62">
        <v>1444</v>
      </c>
      <c r="N102" s="62"/>
      <c r="O102" s="62"/>
      <c r="P102" s="62"/>
      <c r="Q102" s="62"/>
      <c r="R102" s="62"/>
      <c r="S102" s="62"/>
      <c r="T102" s="62"/>
      <c r="U102" s="62"/>
      <c r="V102" s="74"/>
      <c r="W102" s="79"/>
    </row>
    <row r="103" spans="1:22" ht="12.75">
      <c r="A103" s="132"/>
      <c r="B103" s="108"/>
      <c r="C103" s="49"/>
      <c r="D103" s="49"/>
      <c r="E103" s="49"/>
      <c r="F103" s="49"/>
      <c r="G103" s="49"/>
      <c r="H103" s="49"/>
      <c r="I103" s="49"/>
      <c r="J103" s="49"/>
      <c r="K103" s="49"/>
      <c r="L103" s="49"/>
      <c r="M103" s="49"/>
      <c r="N103" s="49"/>
      <c r="O103" s="49"/>
      <c r="P103" s="49"/>
      <c r="Q103" s="49"/>
      <c r="R103" s="49"/>
      <c r="S103" s="49"/>
      <c r="T103" s="49"/>
      <c r="U103" s="49"/>
      <c r="V103" s="50"/>
    </row>
    <row r="104" spans="1:23" s="75" customFormat="1" ht="12.75">
      <c r="A104" s="133"/>
      <c r="B104" s="113" t="s">
        <v>164</v>
      </c>
      <c r="C104" s="62"/>
      <c r="D104" s="62"/>
      <c r="E104" s="62"/>
      <c r="F104" s="62"/>
      <c r="G104" s="62"/>
      <c r="H104" s="62"/>
      <c r="I104" s="62"/>
      <c r="J104" s="62"/>
      <c r="K104" s="62"/>
      <c r="L104" s="62"/>
      <c r="M104" s="62"/>
      <c r="N104" s="112" t="s">
        <v>335</v>
      </c>
      <c r="O104" s="112" t="s">
        <v>339</v>
      </c>
      <c r="P104" s="112" t="s">
        <v>340</v>
      </c>
      <c r="Q104" s="112" t="s">
        <v>335</v>
      </c>
      <c r="R104" s="112" t="s">
        <v>254</v>
      </c>
      <c r="S104" s="112" t="s">
        <v>254</v>
      </c>
      <c r="T104" s="112" t="s">
        <v>254</v>
      </c>
      <c r="U104" s="112" t="s">
        <v>360</v>
      </c>
      <c r="V104" s="74"/>
      <c r="W104" s="79"/>
    </row>
    <row r="105" spans="1:21" ht="12.75">
      <c r="A105" s="134"/>
      <c r="B105" s="57"/>
      <c r="C105" s="57"/>
      <c r="D105" s="57"/>
      <c r="E105" s="57"/>
      <c r="F105" s="57"/>
      <c r="G105" s="57"/>
      <c r="H105" s="57"/>
      <c r="I105" s="57"/>
      <c r="J105" s="57"/>
      <c r="K105" s="57"/>
      <c r="L105" s="57"/>
      <c r="M105" s="57"/>
      <c r="N105" s="57"/>
      <c r="O105" s="57"/>
      <c r="P105" s="57"/>
      <c r="Q105" s="57"/>
      <c r="R105" s="57"/>
      <c r="S105" s="57"/>
      <c r="T105" s="57"/>
      <c r="U105" s="57"/>
    </row>
    <row r="106" spans="1:21" ht="12.75" customHeight="1">
      <c r="A106" s="134"/>
      <c r="B106" s="57"/>
      <c r="C106" s="57"/>
      <c r="D106" s="57"/>
      <c r="E106" s="57"/>
      <c r="F106" s="57"/>
      <c r="G106" s="57"/>
      <c r="H106" s="57"/>
      <c r="I106" s="57"/>
      <c r="J106" s="57"/>
      <c r="K106" s="57"/>
      <c r="L106" s="57"/>
      <c r="M106" s="57"/>
      <c r="N106" s="57"/>
      <c r="O106" s="57"/>
      <c r="P106" s="57"/>
      <c r="Q106" s="57"/>
      <c r="R106" s="57"/>
      <c r="S106" s="57"/>
      <c r="T106" s="57"/>
      <c r="U106" s="57"/>
    </row>
    <row r="107" spans="1:21" ht="12.75">
      <c r="A107" s="134"/>
      <c r="B107" s="57"/>
      <c r="C107" s="57"/>
      <c r="D107" s="57"/>
      <c r="E107" s="57"/>
      <c r="F107" s="57"/>
      <c r="G107" s="57"/>
      <c r="H107" s="57"/>
      <c r="I107" s="57"/>
      <c r="J107" s="57"/>
      <c r="K107" s="57"/>
      <c r="L107" s="57"/>
      <c r="M107" s="57"/>
      <c r="N107" s="57"/>
      <c r="O107" s="57"/>
      <c r="P107" s="57"/>
      <c r="Q107" s="57"/>
      <c r="R107" s="57"/>
      <c r="S107" s="57"/>
      <c r="T107" s="57"/>
      <c r="U107" s="57"/>
    </row>
    <row r="108" spans="1:21" ht="12.75">
      <c r="A108" s="134"/>
      <c r="B108" s="57"/>
      <c r="C108" s="57"/>
      <c r="D108" s="57"/>
      <c r="E108" s="57"/>
      <c r="F108" s="57"/>
      <c r="G108" s="57"/>
      <c r="H108" s="57"/>
      <c r="I108" s="57"/>
      <c r="J108" s="57"/>
      <c r="K108" s="57"/>
      <c r="L108" s="57"/>
      <c r="M108" s="57"/>
      <c r="N108" s="57"/>
      <c r="O108" s="57"/>
      <c r="P108" s="57"/>
      <c r="Q108" s="57"/>
      <c r="R108" s="57"/>
      <c r="S108" s="57"/>
      <c r="T108" s="57"/>
      <c r="U108" s="57"/>
    </row>
    <row r="109" spans="1:21" ht="12.75" customHeight="1">
      <c r="A109" s="134"/>
      <c r="B109" s="57"/>
      <c r="C109" s="57"/>
      <c r="D109" s="57"/>
      <c r="E109" s="57"/>
      <c r="F109" s="57"/>
      <c r="G109" s="57"/>
      <c r="H109" s="57"/>
      <c r="I109" s="57"/>
      <c r="J109" s="57"/>
      <c r="K109" s="57"/>
      <c r="L109" s="57"/>
      <c r="M109" s="57"/>
      <c r="N109" s="57"/>
      <c r="O109" s="57"/>
      <c r="P109" s="57"/>
      <c r="Q109" s="57"/>
      <c r="R109" s="57"/>
      <c r="S109" s="57"/>
      <c r="T109" s="57"/>
      <c r="U109" s="57"/>
    </row>
    <row r="110" spans="1:21" ht="12.75">
      <c r="A110" s="134"/>
      <c r="B110" s="57"/>
      <c r="C110" s="57"/>
      <c r="D110" s="57"/>
      <c r="E110" s="57"/>
      <c r="F110" s="57"/>
      <c r="G110" s="57"/>
      <c r="H110" s="57"/>
      <c r="I110" s="57"/>
      <c r="J110" s="57"/>
      <c r="K110" s="57"/>
      <c r="L110" s="57"/>
      <c r="M110" s="57"/>
      <c r="N110" s="57"/>
      <c r="O110" s="57"/>
      <c r="P110" s="57"/>
      <c r="Q110" s="57"/>
      <c r="R110" s="57"/>
      <c r="S110" s="57"/>
      <c r="T110" s="57"/>
      <c r="U110" s="57"/>
    </row>
    <row r="111" spans="1:21" ht="12.75">
      <c r="A111" s="134"/>
      <c r="B111" s="57"/>
      <c r="C111" s="57"/>
      <c r="D111" s="57"/>
      <c r="E111" s="57"/>
      <c r="F111" s="57"/>
      <c r="G111" s="57"/>
      <c r="H111" s="57"/>
      <c r="I111" s="57"/>
      <c r="J111" s="57"/>
      <c r="K111" s="57"/>
      <c r="L111" s="57"/>
      <c r="M111" s="57"/>
      <c r="N111" s="57"/>
      <c r="O111" s="57"/>
      <c r="P111" s="57"/>
      <c r="Q111" s="57"/>
      <c r="R111" s="57"/>
      <c r="S111" s="57"/>
      <c r="T111" s="57"/>
      <c r="U111" s="57"/>
    </row>
    <row r="112" spans="1:21" ht="12.75">
      <c r="A112" s="134"/>
      <c r="B112" s="57"/>
      <c r="C112" s="57"/>
      <c r="D112" s="57"/>
      <c r="E112" s="57"/>
      <c r="F112" s="57"/>
      <c r="G112" s="57"/>
      <c r="H112" s="57"/>
      <c r="I112" s="57"/>
      <c r="J112" s="57"/>
      <c r="K112" s="57"/>
      <c r="L112" s="57"/>
      <c r="M112" s="57"/>
      <c r="N112" s="57"/>
      <c r="O112" s="57"/>
      <c r="P112" s="57"/>
      <c r="Q112" s="57"/>
      <c r="R112" s="57"/>
      <c r="S112" s="57"/>
      <c r="T112" s="57"/>
      <c r="U112" s="57"/>
    </row>
    <row r="113" spans="1:21" ht="12.75">
      <c r="A113" s="134"/>
      <c r="B113" s="57"/>
      <c r="C113" s="57"/>
      <c r="D113" s="57"/>
      <c r="E113" s="57"/>
      <c r="F113" s="57"/>
      <c r="G113" s="57"/>
      <c r="H113" s="57"/>
      <c r="I113" s="57"/>
      <c r="J113" s="57"/>
      <c r="K113" s="57"/>
      <c r="L113" s="57"/>
      <c r="M113" s="57"/>
      <c r="N113" s="57"/>
      <c r="O113" s="57"/>
      <c r="P113" s="57"/>
      <c r="Q113" s="57"/>
      <c r="R113" s="57"/>
      <c r="S113" s="57"/>
      <c r="T113" s="57"/>
      <c r="U113" s="57"/>
    </row>
    <row r="114" spans="1:21" ht="12.75">
      <c r="A114" s="134"/>
      <c r="B114" s="57"/>
      <c r="C114" s="57"/>
      <c r="D114" s="57"/>
      <c r="E114" s="57"/>
      <c r="F114" s="57"/>
      <c r="G114" s="57"/>
      <c r="H114" s="57"/>
      <c r="I114" s="57"/>
      <c r="J114" s="57"/>
      <c r="K114" s="57"/>
      <c r="L114" s="57"/>
      <c r="M114" s="57"/>
      <c r="N114" s="57"/>
      <c r="O114" s="57"/>
      <c r="P114" s="57"/>
      <c r="Q114" s="57"/>
      <c r="R114" s="57"/>
      <c r="S114" s="57"/>
      <c r="T114" s="57"/>
      <c r="U114" s="57"/>
    </row>
    <row r="115" spans="1:21" ht="12.75">
      <c r="A115" s="134"/>
      <c r="B115" s="57"/>
      <c r="C115" s="57"/>
      <c r="D115" s="57"/>
      <c r="E115" s="57"/>
      <c r="F115" s="57"/>
      <c r="G115" s="57"/>
      <c r="H115" s="57"/>
      <c r="I115" s="57"/>
      <c r="J115" s="57"/>
      <c r="K115" s="57"/>
      <c r="L115" s="57"/>
      <c r="M115" s="57"/>
      <c r="N115" s="57"/>
      <c r="O115" s="57"/>
      <c r="P115" s="57"/>
      <c r="Q115" s="57"/>
      <c r="R115" s="57"/>
      <c r="S115" s="57"/>
      <c r="T115" s="57"/>
      <c r="U115" s="57"/>
    </row>
    <row r="116" spans="1:21" ht="12.75">
      <c r="A116" s="134"/>
      <c r="B116" s="57"/>
      <c r="C116" s="57"/>
      <c r="D116" s="57"/>
      <c r="E116" s="57"/>
      <c r="F116" s="57"/>
      <c r="G116" s="57"/>
      <c r="H116" s="57"/>
      <c r="I116" s="57"/>
      <c r="J116" s="57"/>
      <c r="K116" s="57"/>
      <c r="L116" s="57"/>
      <c r="M116" s="57"/>
      <c r="N116" s="57"/>
      <c r="O116" s="57"/>
      <c r="P116" s="57"/>
      <c r="Q116" s="57"/>
      <c r="R116" s="57"/>
      <c r="S116" s="57"/>
      <c r="T116" s="57"/>
      <c r="U116" s="57"/>
    </row>
    <row r="117" spans="1:21" ht="12.75">
      <c r="A117" s="134"/>
      <c r="B117" s="57"/>
      <c r="C117" s="57"/>
      <c r="D117" s="57"/>
      <c r="E117" s="57"/>
      <c r="F117" s="57"/>
      <c r="G117" s="57"/>
      <c r="H117" s="57"/>
      <c r="I117" s="57"/>
      <c r="J117" s="57"/>
      <c r="K117" s="57"/>
      <c r="L117" s="57"/>
      <c r="M117" s="57"/>
      <c r="N117" s="57"/>
      <c r="O117" s="57"/>
      <c r="P117" s="57"/>
      <c r="Q117" s="57"/>
      <c r="R117" s="57"/>
      <c r="S117" s="57"/>
      <c r="T117" s="57"/>
      <c r="U117" s="57"/>
    </row>
    <row r="118" spans="1:21" ht="12.75">
      <c r="A118" s="134"/>
      <c r="B118" s="57"/>
      <c r="C118" s="57"/>
      <c r="D118" s="57"/>
      <c r="E118" s="57"/>
      <c r="F118" s="57"/>
      <c r="G118" s="57"/>
      <c r="H118" s="57"/>
      <c r="I118" s="57"/>
      <c r="J118" s="57"/>
      <c r="K118" s="57"/>
      <c r="L118" s="57"/>
      <c r="M118" s="57"/>
      <c r="N118" s="57"/>
      <c r="O118" s="57"/>
      <c r="P118" s="57"/>
      <c r="Q118" s="57"/>
      <c r="R118" s="57"/>
      <c r="S118" s="57"/>
      <c r="T118" s="57"/>
      <c r="U118" s="57"/>
    </row>
    <row r="119" spans="1:21" ht="12.75">
      <c r="A119" s="134"/>
      <c r="B119" s="57"/>
      <c r="C119" s="57"/>
      <c r="D119" s="57"/>
      <c r="E119" s="57"/>
      <c r="F119" s="57"/>
      <c r="G119" s="57"/>
      <c r="H119" s="57"/>
      <c r="I119" s="57"/>
      <c r="J119" s="57"/>
      <c r="K119" s="57"/>
      <c r="L119" s="57"/>
      <c r="M119" s="57"/>
      <c r="N119" s="57"/>
      <c r="O119" s="57"/>
      <c r="P119" s="57"/>
      <c r="Q119" s="57"/>
      <c r="R119" s="57"/>
      <c r="S119" s="57"/>
      <c r="T119" s="57"/>
      <c r="U119" s="57"/>
    </row>
    <row r="120" spans="1:21" ht="12.75">
      <c r="A120" s="134"/>
      <c r="B120" s="57"/>
      <c r="C120" s="57"/>
      <c r="D120" s="57"/>
      <c r="E120" s="57"/>
      <c r="F120" s="57"/>
      <c r="G120" s="57"/>
      <c r="H120" s="57"/>
      <c r="I120" s="57"/>
      <c r="J120" s="57"/>
      <c r="K120" s="57"/>
      <c r="L120" s="57"/>
      <c r="M120" s="57"/>
      <c r="N120" s="57"/>
      <c r="O120" s="57"/>
      <c r="P120" s="57"/>
      <c r="Q120" s="57"/>
      <c r="R120" s="57"/>
      <c r="S120" s="57"/>
      <c r="T120" s="57"/>
      <c r="U120" s="57"/>
    </row>
    <row r="121" spans="1:21" ht="12.75">
      <c r="A121" s="134"/>
      <c r="B121" s="57"/>
      <c r="C121" s="57"/>
      <c r="D121" s="57"/>
      <c r="E121" s="57"/>
      <c r="F121" s="57"/>
      <c r="G121" s="57"/>
      <c r="H121" s="57"/>
      <c r="I121" s="57"/>
      <c r="J121" s="57"/>
      <c r="K121" s="57"/>
      <c r="L121" s="57"/>
      <c r="M121" s="57"/>
      <c r="N121" s="57"/>
      <c r="O121" s="57"/>
      <c r="P121" s="57"/>
      <c r="Q121" s="57"/>
      <c r="R121" s="57"/>
      <c r="S121" s="57"/>
      <c r="T121" s="57"/>
      <c r="U121" s="57"/>
    </row>
    <row r="122" spans="1:21" ht="12.75">
      <c r="A122" s="134"/>
      <c r="B122" s="57"/>
      <c r="C122" s="57"/>
      <c r="D122" s="57"/>
      <c r="E122" s="57"/>
      <c r="F122" s="57"/>
      <c r="G122" s="57"/>
      <c r="H122" s="57"/>
      <c r="I122" s="57"/>
      <c r="J122" s="57"/>
      <c r="K122" s="57"/>
      <c r="L122" s="57"/>
      <c r="M122" s="57"/>
      <c r="N122" s="57"/>
      <c r="O122" s="57"/>
      <c r="P122" s="57"/>
      <c r="Q122" s="57"/>
      <c r="R122" s="57"/>
      <c r="S122" s="57"/>
      <c r="T122" s="57"/>
      <c r="U122" s="57"/>
    </row>
    <row r="123" spans="1:21" ht="12.75">
      <c r="A123" s="134"/>
      <c r="B123" s="57"/>
      <c r="C123" s="57"/>
      <c r="D123" s="57"/>
      <c r="E123" s="57"/>
      <c r="F123" s="57"/>
      <c r="G123" s="57"/>
      <c r="H123" s="57"/>
      <c r="I123" s="57"/>
      <c r="J123" s="57"/>
      <c r="K123" s="57"/>
      <c r="L123" s="57"/>
      <c r="M123" s="57"/>
      <c r="N123" s="57"/>
      <c r="O123" s="57"/>
      <c r="P123" s="57"/>
      <c r="Q123" s="57"/>
      <c r="R123" s="57"/>
      <c r="S123" s="57"/>
      <c r="T123" s="57"/>
      <c r="U123" s="57"/>
    </row>
    <row r="124" spans="1:21" ht="12.75">
      <c r="A124" s="134"/>
      <c r="B124" s="57"/>
      <c r="C124" s="57"/>
      <c r="D124" s="57"/>
      <c r="E124" s="57"/>
      <c r="F124" s="57"/>
      <c r="G124" s="57"/>
      <c r="H124" s="57"/>
      <c r="I124" s="57"/>
      <c r="J124" s="57"/>
      <c r="K124" s="57"/>
      <c r="L124" s="57"/>
      <c r="M124" s="57"/>
      <c r="N124" s="57"/>
      <c r="O124" s="57"/>
      <c r="P124" s="57"/>
      <c r="Q124" s="57"/>
      <c r="R124" s="57"/>
      <c r="S124" s="57"/>
      <c r="T124" s="57"/>
      <c r="U124" s="57"/>
    </row>
    <row r="125" spans="1:21" ht="84" customHeight="1">
      <c r="A125" s="134"/>
      <c r="B125" s="57"/>
      <c r="C125" s="57"/>
      <c r="D125" s="57"/>
      <c r="E125" s="57"/>
      <c r="F125" s="57"/>
      <c r="G125" s="57"/>
      <c r="H125" s="57"/>
      <c r="I125" s="57"/>
      <c r="J125" s="57"/>
      <c r="K125" s="57"/>
      <c r="L125" s="57"/>
      <c r="M125" s="57"/>
      <c r="N125" s="57"/>
      <c r="O125" s="57"/>
      <c r="P125" s="57"/>
      <c r="Q125" s="57"/>
      <c r="R125" s="57"/>
      <c r="S125" s="57"/>
      <c r="T125" s="57"/>
      <c r="U125" s="57"/>
    </row>
    <row r="126" spans="1:21" ht="12.75">
      <c r="A126" s="134"/>
      <c r="B126" s="57"/>
      <c r="C126" s="57"/>
      <c r="D126" s="57"/>
      <c r="E126" s="57"/>
      <c r="F126" s="57"/>
      <c r="G126" s="57"/>
      <c r="H126" s="57"/>
      <c r="I126" s="57"/>
      <c r="J126" s="57"/>
      <c r="K126" s="57"/>
      <c r="L126" s="57"/>
      <c r="M126" s="57"/>
      <c r="N126" s="57"/>
      <c r="O126" s="57"/>
      <c r="P126" s="57"/>
      <c r="Q126" s="57"/>
      <c r="R126" s="57"/>
      <c r="S126" s="57"/>
      <c r="T126" s="57"/>
      <c r="U126" s="57"/>
    </row>
    <row r="127" spans="1:21" ht="24" customHeight="1">
      <c r="A127" s="134"/>
      <c r="B127" s="57"/>
      <c r="C127" s="57"/>
      <c r="D127" s="57"/>
      <c r="E127" s="57"/>
      <c r="F127" s="57"/>
      <c r="G127" s="57"/>
      <c r="H127" s="57"/>
      <c r="I127" s="57"/>
      <c r="J127" s="57"/>
      <c r="K127" s="57"/>
      <c r="L127" s="57"/>
      <c r="M127" s="57"/>
      <c r="N127" s="57"/>
      <c r="O127" s="57"/>
      <c r="P127" s="57"/>
      <c r="Q127" s="57"/>
      <c r="R127" s="57"/>
      <c r="S127" s="57"/>
      <c r="T127" s="57"/>
      <c r="U127" s="57"/>
    </row>
    <row r="128" spans="1:21" ht="12.75" customHeight="1">
      <c r="A128" s="134"/>
      <c r="B128" s="57"/>
      <c r="C128" s="57"/>
      <c r="D128" s="57"/>
      <c r="E128" s="57"/>
      <c r="F128" s="57"/>
      <c r="G128" s="57"/>
      <c r="H128" s="57"/>
      <c r="I128" s="57"/>
      <c r="J128" s="57"/>
      <c r="K128" s="57"/>
      <c r="L128" s="57"/>
      <c r="M128" s="57"/>
      <c r="N128" s="57"/>
      <c r="O128" s="57"/>
      <c r="P128" s="57"/>
      <c r="Q128" s="57"/>
      <c r="R128" s="57"/>
      <c r="S128" s="57"/>
      <c r="T128" s="57"/>
      <c r="U128" s="57"/>
    </row>
    <row r="129" spans="1:21" ht="12.75" customHeight="1">
      <c r="A129" s="134"/>
      <c r="B129" s="57"/>
      <c r="C129" s="57"/>
      <c r="D129" s="57"/>
      <c r="E129" s="57"/>
      <c r="F129" s="57"/>
      <c r="G129" s="57"/>
      <c r="H129" s="57"/>
      <c r="I129" s="57"/>
      <c r="J129" s="57"/>
      <c r="K129" s="57"/>
      <c r="L129" s="57"/>
      <c r="M129" s="57"/>
      <c r="N129" s="57"/>
      <c r="O129" s="57"/>
      <c r="P129" s="57"/>
      <c r="Q129" s="57"/>
      <c r="R129" s="57"/>
      <c r="S129" s="57"/>
      <c r="T129" s="57"/>
      <c r="U129" s="57"/>
    </row>
    <row r="130" spans="1:21" ht="12.75">
      <c r="A130" s="134"/>
      <c r="B130" s="57"/>
      <c r="C130" s="57"/>
      <c r="D130" s="57"/>
      <c r="E130" s="57"/>
      <c r="F130" s="57"/>
      <c r="G130" s="57"/>
      <c r="H130" s="57"/>
      <c r="I130" s="57"/>
      <c r="J130" s="57"/>
      <c r="K130" s="57"/>
      <c r="L130" s="57"/>
      <c r="M130" s="57"/>
      <c r="N130" s="57"/>
      <c r="O130" s="57"/>
      <c r="P130" s="57"/>
      <c r="Q130" s="57"/>
      <c r="R130" s="57"/>
      <c r="S130" s="57"/>
      <c r="T130" s="57"/>
      <c r="U130" s="57"/>
    </row>
    <row r="131" spans="1:21" ht="12.75">
      <c r="A131" s="134"/>
      <c r="B131" s="57"/>
      <c r="C131" s="57"/>
      <c r="D131" s="57"/>
      <c r="E131" s="57"/>
      <c r="F131" s="57"/>
      <c r="G131" s="57"/>
      <c r="H131" s="57"/>
      <c r="I131" s="57"/>
      <c r="J131" s="57"/>
      <c r="K131" s="57"/>
      <c r="L131" s="57"/>
      <c r="M131" s="57"/>
      <c r="N131" s="57"/>
      <c r="O131" s="57"/>
      <c r="P131" s="57"/>
      <c r="Q131" s="57"/>
      <c r="R131" s="57"/>
      <c r="S131" s="57"/>
      <c r="T131" s="57"/>
      <c r="U131" s="57"/>
    </row>
    <row r="132" spans="1:21" ht="12.75">
      <c r="A132" s="134"/>
      <c r="B132" s="57"/>
      <c r="C132" s="57"/>
      <c r="D132" s="57"/>
      <c r="E132" s="57"/>
      <c r="F132" s="57"/>
      <c r="G132" s="57"/>
      <c r="H132" s="57"/>
      <c r="I132" s="57"/>
      <c r="J132" s="57"/>
      <c r="K132" s="57"/>
      <c r="L132" s="57"/>
      <c r="M132" s="57"/>
      <c r="N132" s="57"/>
      <c r="O132" s="57"/>
      <c r="P132" s="57"/>
      <c r="Q132" s="57"/>
      <c r="R132" s="57"/>
      <c r="S132" s="57"/>
      <c r="T132" s="57"/>
      <c r="U132" s="57"/>
    </row>
    <row r="133" spans="1:21" ht="12.75">
      <c r="A133" s="134"/>
      <c r="B133" s="57"/>
      <c r="C133" s="57"/>
      <c r="D133" s="57"/>
      <c r="E133" s="57"/>
      <c r="F133" s="57"/>
      <c r="G133" s="57"/>
      <c r="H133" s="57"/>
      <c r="I133" s="57"/>
      <c r="J133" s="57"/>
      <c r="K133" s="57"/>
      <c r="L133" s="57"/>
      <c r="M133" s="57"/>
      <c r="N133" s="57"/>
      <c r="O133" s="57"/>
      <c r="P133" s="57"/>
      <c r="Q133" s="57"/>
      <c r="R133" s="109"/>
      <c r="S133" s="109"/>
      <c r="T133" s="109"/>
      <c r="U133" s="109"/>
    </row>
    <row r="134" spans="1:21" ht="12.75">
      <c r="A134" s="134"/>
      <c r="B134" s="57"/>
      <c r="C134" s="57"/>
      <c r="D134" s="57"/>
      <c r="E134" s="57"/>
      <c r="F134" s="57"/>
      <c r="G134" s="57"/>
      <c r="H134" s="57"/>
      <c r="I134" s="57"/>
      <c r="J134" s="57"/>
      <c r="K134" s="57"/>
      <c r="L134" s="57"/>
      <c r="M134" s="57"/>
      <c r="N134" s="57"/>
      <c r="O134" s="57"/>
      <c r="P134" s="57"/>
      <c r="Q134" s="57"/>
      <c r="R134" s="110"/>
      <c r="S134" s="110"/>
      <c r="T134" s="110"/>
      <c r="U134" s="110"/>
    </row>
    <row r="135" spans="1:21" ht="12.75">
      <c r="A135" s="134"/>
      <c r="B135" s="57"/>
      <c r="C135" s="57"/>
      <c r="D135" s="57"/>
      <c r="E135" s="57"/>
      <c r="F135" s="57"/>
      <c r="G135" s="57"/>
      <c r="H135" s="57"/>
      <c r="I135" s="57"/>
      <c r="J135" s="57"/>
      <c r="K135" s="57"/>
      <c r="L135" s="57"/>
      <c r="M135" s="57"/>
      <c r="N135" s="57"/>
      <c r="O135" s="57"/>
      <c r="P135" s="57"/>
      <c r="Q135" s="57"/>
      <c r="R135" s="110"/>
      <c r="S135" s="110"/>
      <c r="T135" s="110"/>
      <c r="U135" s="110"/>
    </row>
    <row r="136" spans="1:21" ht="12.75">
      <c r="A136" s="134"/>
      <c r="B136" s="57"/>
      <c r="C136" s="57"/>
      <c r="D136" s="57"/>
      <c r="E136" s="57"/>
      <c r="F136" s="57"/>
      <c r="G136" s="57"/>
      <c r="H136" s="57"/>
      <c r="I136" s="57"/>
      <c r="J136" s="57"/>
      <c r="K136" s="57"/>
      <c r="L136" s="57"/>
      <c r="M136" s="57"/>
      <c r="N136" s="57"/>
      <c r="O136" s="57"/>
      <c r="P136" s="57"/>
      <c r="Q136" s="57"/>
      <c r="R136" s="57"/>
      <c r="S136" s="57"/>
      <c r="T136" s="57"/>
      <c r="U136" s="57"/>
    </row>
    <row r="137" spans="1:21" ht="12.75">
      <c r="A137" s="134"/>
      <c r="B137" s="57"/>
      <c r="C137" s="57"/>
      <c r="D137" s="57"/>
      <c r="E137" s="57"/>
      <c r="F137" s="57"/>
      <c r="G137" s="57"/>
      <c r="H137" s="57"/>
      <c r="I137" s="57"/>
      <c r="J137" s="57"/>
      <c r="K137" s="57"/>
      <c r="L137" s="57"/>
      <c r="M137" s="57"/>
      <c r="N137" s="57"/>
      <c r="O137" s="57"/>
      <c r="P137" s="57"/>
      <c r="Q137" s="57"/>
      <c r="R137" s="57"/>
      <c r="S137" s="57"/>
      <c r="T137" s="57"/>
      <c r="U137" s="57"/>
    </row>
    <row r="138" spans="1:21" ht="12.75">
      <c r="A138" s="134"/>
      <c r="B138" s="57"/>
      <c r="C138" s="57"/>
      <c r="D138" s="57"/>
      <c r="E138" s="57"/>
      <c r="F138" s="57"/>
      <c r="G138" s="57"/>
      <c r="H138" s="57"/>
      <c r="I138" s="57"/>
      <c r="J138" s="57"/>
      <c r="K138" s="57"/>
      <c r="L138" s="57"/>
      <c r="M138" s="57"/>
      <c r="N138" s="57"/>
      <c r="O138" s="57"/>
      <c r="P138" s="57"/>
      <c r="Q138" s="57"/>
      <c r="R138" s="57"/>
      <c r="S138" s="57"/>
      <c r="T138" s="57"/>
      <c r="U138" s="57"/>
    </row>
    <row r="139" spans="1:21" ht="12.75">
      <c r="A139" s="134"/>
      <c r="B139" s="57"/>
      <c r="C139" s="57"/>
      <c r="D139" s="57"/>
      <c r="E139" s="57"/>
      <c r="F139" s="57"/>
      <c r="G139" s="57"/>
      <c r="H139" s="57"/>
      <c r="I139" s="57"/>
      <c r="J139" s="57"/>
      <c r="K139" s="57"/>
      <c r="L139" s="57"/>
      <c r="M139" s="57"/>
      <c r="N139" s="57"/>
      <c r="O139" s="57"/>
      <c r="P139" s="57"/>
      <c r="Q139" s="57"/>
      <c r="R139" s="57"/>
      <c r="S139" s="57"/>
      <c r="T139" s="57"/>
      <c r="U139" s="57"/>
    </row>
    <row r="140" spans="1:21" ht="12.75">
      <c r="A140" s="134"/>
      <c r="B140" s="57"/>
      <c r="C140" s="57"/>
      <c r="D140" s="57"/>
      <c r="E140" s="57"/>
      <c r="F140" s="57"/>
      <c r="G140" s="57"/>
      <c r="H140" s="57"/>
      <c r="I140" s="57"/>
      <c r="J140" s="57"/>
      <c r="K140" s="57"/>
      <c r="L140" s="57"/>
      <c r="M140" s="57"/>
      <c r="N140" s="57"/>
      <c r="O140" s="57"/>
      <c r="P140" s="57"/>
      <c r="Q140" s="57"/>
      <c r="R140" s="57"/>
      <c r="S140" s="57"/>
      <c r="T140" s="57"/>
      <c r="U140" s="57"/>
    </row>
    <row r="141" spans="1:21" ht="12.75">
      <c r="A141" s="134"/>
      <c r="B141" s="57"/>
      <c r="C141" s="57"/>
      <c r="D141" s="57"/>
      <c r="E141" s="57"/>
      <c r="F141" s="57"/>
      <c r="G141" s="57"/>
      <c r="H141" s="57"/>
      <c r="I141" s="57"/>
      <c r="J141" s="57"/>
      <c r="K141" s="57"/>
      <c r="L141" s="57"/>
      <c r="M141" s="57"/>
      <c r="N141" s="57"/>
      <c r="O141" s="57"/>
      <c r="P141" s="57"/>
      <c r="Q141" s="57"/>
      <c r="R141" s="57"/>
      <c r="S141" s="57"/>
      <c r="T141" s="57"/>
      <c r="U141" s="57"/>
    </row>
    <row r="142" spans="1:21" ht="12.75">
      <c r="A142" s="134"/>
      <c r="B142" s="57"/>
      <c r="C142" s="57"/>
      <c r="D142" s="57"/>
      <c r="E142" s="57"/>
      <c r="F142" s="57"/>
      <c r="G142" s="57"/>
      <c r="H142" s="57"/>
      <c r="I142" s="57"/>
      <c r="J142" s="57"/>
      <c r="K142" s="57"/>
      <c r="L142" s="57"/>
      <c r="M142" s="57"/>
      <c r="N142" s="57"/>
      <c r="O142" s="57"/>
      <c r="P142" s="57"/>
      <c r="Q142" s="57"/>
      <c r="R142" s="57"/>
      <c r="S142" s="57"/>
      <c r="T142" s="57"/>
      <c r="U142" s="57"/>
    </row>
    <row r="143" spans="1:21" ht="12.75">
      <c r="A143" s="134"/>
      <c r="B143" s="57"/>
      <c r="C143" s="57"/>
      <c r="D143" s="57"/>
      <c r="E143" s="57"/>
      <c r="F143" s="57"/>
      <c r="G143" s="57"/>
      <c r="H143" s="57"/>
      <c r="I143" s="57"/>
      <c r="J143" s="57"/>
      <c r="K143" s="57"/>
      <c r="L143" s="57"/>
      <c r="M143" s="57"/>
      <c r="N143" s="57"/>
      <c r="O143" s="57"/>
      <c r="P143" s="57"/>
      <c r="Q143" s="57"/>
      <c r="R143" s="57"/>
      <c r="S143" s="57"/>
      <c r="T143" s="57"/>
      <c r="U143" s="57"/>
    </row>
    <row r="144" spans="1:21" ht="12.75">
      <c r="A144" s="134"/>
      <c r="B144" s="57"/>
      <c r="C144" s="57"/>
      <c r="D144" s="57"/>
      <c r="E144" s="57"/>
      <c r="F144" s="57"/>
      <c r="G144" s="57"/>
      <c r="H144" s="57"/>
      <c r="I144" s="57"/>
      <c r="J144" s="57"/>
      <c r="K144" s="57"/>
      <c r="L144" s="57"/>
      <c r="M144" s="57"/>
      <c r="N144" s="57"/>
      <c r="O144" s="57"/>
      <c r="P144" s="57"/>
      <c r="Q144" s="57"/>
      <c r="R144" s="57"/>
      <c r="S144" s="57"/>
      <c r="T144" s="57"/>
      <c r="U144" s="57"/>
    </row>
    <row r="145" spans="1:21" ht="12.75">
      <c r="A145" s="134"/>
      <c r="B145" s="57"/>
      <c r="C145" s="57"/>
      <c r="D145" s="57"/>
      <c r="E145" s="57"/>
      <c r="F145" s="57"/>
      <c r="G145" s="57"/>
      <c r="H145" s="57"/>
      <c r="I145" s="57"/>
      <c r="J145" s="57"/>
      <c r="K145" s="57"/>
      <c r="L145" s="57"/>
      <c r="M145" s="57"/>
      <c r="N145" s="57"/>
      <c r="O145" s="57"/>
      <c r="P145" s="57"/>
      <c r="Q145" s="57"/>
      <c r="R145" s="57"/>
      <c r="S145" s="57"/>
      <c r="T145" s="57"/>
      <c r="U145" s="57"/>
    </row>
    <row r="146" spans="1:21" ht="12.75">
      <c r="A146" s="134"/>
      <c r="B146" s="57"/>
      <c r="C146" s="57"/>
      <c r="D146" s="57"/>
      <c r="E146" s="57"/>
      <c r="F146" s="57"/>
      <c r="G146" s="57"/>
      <c r="H146" s="57"/>
      <c r="I146" s="57"/>
      <c r="J146" s="57"/>
      <c r="K146" s="57"/>
      <c r="L146" s="57"/>
      <c r="M146" s="57"/>
      <c r="N146" s="57"/>
      <c r="O146" s="57"/>
      <c r="P146" s="57"/>
      <c r="Q146" s="57"/>
      <c r="R146" s="57"/>
      <c r="S146" s="57"/>
      <c r="T146" s="57"/>
      <c r="U146" s="57"/>
    </row>
    <row r="147" spans="1:21" ht="12.75">
      <c r="A147" s="134"/>
      <c r="B147" s="57"/>
      <c r="C147" s="57"/>
      <c r="D147" s="57"/>
      <c r="E147" s="57"/>
      <c r="F147" s="57"/>
      <c r="G147" s="57"/>
      <c r="H147" s="57"/>
      <c r="I147" s="57"/>
      <c r="J147" s="57"/>
      <c r="K147" s="57"/>
      <c r="L147" s="57"/>
      <c r="M147" s="57"/>
      <c r="N147" s="57"/>
      <c r="O147" s="57"/>
      <c r="P147" s="57"/>
      <c r="Q147" s="57"/>
      <c r="R147" s="57"/>
      <c r="S147" s="57"/>
      <c r="T147" s="57"/>
      <c r="U147" s="57"/>
    </row>
    <row r="148" spans="1:21" ht="12.75">
      <c r="A148" s="134"/>
      <c r="B148" s="57"/>
      <c r="C148" s="57"/>
      <c r="D148" s="57"/>
      <c r="E148" s="57"/>
      <c r="F148" s="57"/>
      <c r="G148" s="57"/>
      <c r="H148" s="57"/>
      <c r="I148" s="57"/>
      <c r="J148" s="57"/>
      <c r="K148" s="57"/>
      <c r="L148" s="57"/>
      <c r="M148" s="57"/>
      <c r="N148" s="57"/>
      <c r="O148" s="57"/>
      <c r="P148" s="57"/>
      <c r="Q148" s="57"/>
      <c r="R148" s="57"/>
      <c r="S148" s="57"/>
      <c r="T148" s="57"/>
      <c r="U148" s="57"/>
    </row>
    <row r="149" spans="1:21" ht="12.75">
      <c r="A149" s="134"/>
      <c r="B149" s="57"/>
      <c r="C149" s="57"/>
      <c r="D149" s="57"/>
      <c r="E149" s="57"/>
      <c r="F149" s="57"/>
      <c r="G149" s="57"/>
      <c r="H149" s="57"/>
      <c r="I149" s="57"/>
      <c r="J149" s="57"/>
      <c r="K149" s="57"/>
      <c r="L149" s="57"/>
      <c r="M149" s="57"/>
      <c r="N149" s="57"/>
      <c r="O149" s="57"/>
      <c r="P149" s="57"/>
      <c r="Q149" s="57"/>
      <c r="R149" s="57"/>
      <c r="S149" s="57"/>
      <c r="T149" s="57"/>
      <c r="U149" s="57"/>
    </row>
    <row r="150" spans="1:21" ht="12.75">
      <c r="A150" s="134"/>
      <c r="B150" s="57"/>
      <c r="C150" s="57"/>
      <c r="D150" s="57"/>
      <c r="E150" s="57"/>
      <c r="F150" s="57"/>
      <c r="G150" s="57"/>
      <c r="H150" s="57"/>
      <c r="I150" s="57"/>
      <c r="J150" s="57"/>
      <c r="K150" s="57"/>
      <c r="L150" s="57"/>
      <c r="M150" s="57"/>
      <c r="N150" s="57"/>
      <c r="O150" s="57"/>
      <c r="P150" s="57"/>
      <c r="Q150" s="57"/>
      <c r="R150" s="57"/>
      <c r="S150" s="57"/>
      <c r="T150" s="57"/>
      <c r="U150" s="57"/>
    </row>
    <row r="151" spans="1:21" ht="12.75">
      <c r="A151" s="134"/>
      <c r="B151" s="57"/>
      <c r="C151" s="57"/>
      <c r="D151" s="57"/>
      <c r="E151" s="57"/>
      <c r="F151" s="57"/>
      <c r="G151" s="57"/>
      <c r="H151" s="57"/>
      <c r="I151" s="57"/>
      <c r="J151" s="57"/>
      <c r="K151" s="57"/>
      <c r="L151" s="57"/>
      <c r="M151" s="57"/>
      <c r="N151" s="57"/>
      <c r="O151" s="57"/>
      <c r="P151" s="57"/>
      <c r="Q151" s="57"/>
      <c r="R151" s="57"/>
      <c r="S151" s="57"/>
      <c r="T151" s="57"/>
      <c r="U151" s="57"/>
    </row>
    <row r="152" spans="1:21" ht="12.75">
      <c r="A152" s="134"/>
      <c r="B152" s="57"/>
      <c r="C152" s="57"/>
      <c r="D152" s="57"/>
      <c r="E152" s="57"/>
      <c r="F152" s="57"/>
      <c r="G152" s="57"/>
      <c r="H152" s="57"/>
      <c r="I152" s="57"/>
      <c r="J152" s="57"/>
      <c r="K152" s="57"/>
      <c r="L152" s="57"/>
      <c r="M152" s="57"/>
      <c r="N152" s="57"/>
      <c r="O152" s="57"/>
      <c r="P152" s="57"/>
      <c r="Q152" s="57"/>
      <c r="R152" s="57"/>
      <c r="S152" s="57"/>
      <c r="T152" s="57"/>
      <c r="U152" s="57"/>
    </row>
    <row r="153" spans="1:21" ht="12.75">
      <c r="A153" s="134"/>
      <c r="B153" s="57"/>
      <c r="C153" s="57"/>
      <c r="D153" s="57"/>
      <c r="E153" s="57"/>
      <c r="F153" s="57"/>
      <c r="G153" s="57"/>
      <c r="H153" s="57"/>
      <c r="I153" s="57"/>
      <c r="J153" s="57"/>
      <c r="K153" s="57"/>
      <c r="L153" s="57"/>
      <c r="M153" s="57"/>
      <c r="N153" s="57"/>
      <c r="O153" s="57"/>
      <c r="P153" s="57"/>
      <c r="Q153" s="57"/>
      <c r="R153" s="57"/>
      <c r="S153" s="57"/>
      <c r="T153" s="57"/>
      <c r="U153" s="57"/>
    </row>
    <row r="154" spans="1:21" ht="12.75">
      <c r="A154" s="134"/>
      <c r="B154" s="57"/>
      <c r="C154" s="57"/>
      <c r="D154" s="57"/>
      <c r="E154" s="57"/>
      <c r="F154" s="57"/>
      <c r="G154" s="57"/>
      <c r="H154" s="57"/>
      <c r="I154" s="57"/>
      <c r="J154" s="57"/>
      <c r="K154" s="57"/>
      <c r="L154" s="57"/>
      <c r="M154" s="57"/>
      <c r="N154" s="57"/>
      <c r="O154" s="57"/>
      <c r="P154" s="57"/>
      <c r="Q154" s="57"/>
      <c r="R154" s="57"/>
      <c r="S154" s="57"/>
      <c r="T154" s="57"/>
      <c r="U154" s="57"/>
    </row>
    <row r="155" spans="1:21" ht="12.75">
      <c r="A155" s="134"/>
      <c r="B155" s="57"/>
      <c r="C155" s="57"/>
      <c r="D155" s="57"/>
      <c r="E155" s="57"/>
      <c r="F155" s="57"/>
      <c r="G155" s="57"/>
      <c r="H155" s="57"/>
      <c r="I155" s="57"/>
      <c r="J155" s="57"/>
      <c r="K155" s="57"/>
      <c r="L155" s="57"/>
      <c r="M155" s="57"/>
      <c r="N155" s="57"/>
      <c r="O155" s="57"/>
      <c r="P155" s="57"/>
      <c r="Q155" s="57"/>
      <c r="R155" s="57"/>
      <c r="S155" s="57"/>
      <c r="T155" s="57"/>
      <c r="U155" s="57"/>
    </row>
    <row r="156" spans="1:21" ht="12.75">
      <c r="A156" s="134"/>
      <c r="B156" s="57"/>
      <c r="C156" s="57"/>
      <c r="D156" s="57"/>
      <c r="E156" s="57"/>
      <c r="F156" s="57"/>
      <c r="G156" s="57"/>
      <c r="H156" s="57"/>
      <c r="I156" s="57"/>
      <c r="J156" s="57"/>
      <c r="K156" s="57"/>
      <c r="L156" s="57"/>
      <c r="M156" s="57"/>
      <c r="N156" s="57"/>
      <c r="O156" s="57"/>
      <c r="P156" s="57"/>
      <c r="Q156" s="57"/>
      <c r="R156" s="57"/>
      <c r="S156" s="57"/>
      <c r="T156" s="57"/>
      <c r="U156" s="57"/>
    </row>
    <row r="157" spans="1:21" ht="12.75">
      <c r="A157" s="134"/>
      <c r="B157" s="57"/>
      <c r="C157" s="57"/>
      <c r="D157" s="57"/>
      <c r="E157" s="57"/>
      <c r="F157" s="57"/>
      <c r="G157" s="57"/>
      <c r="H157" s="57"/>
      <c r="I157" s="57"/>
      <c r="J157" s="57"/>
      <c r="K157" s="57"/>
      <c r="L157" s="57"/>
      <c r="M157" s="57"/>
      <c r="N157" s="57"/>
      <c r="O157" s="57"/>
      <c r="P157" s="57"/>
      <c r="Q157" s="57"/>
      <c r="R157" s="57"/>
      <c r="S157" s="57"/>
      <c r="T157" s="57"/>
      <c r="U157" s="57"/>
    </row>
    <row r="158" spans="1:21" ht="12.75">
      <c r="A158" s="134"/>
      <c r="B158" s="57"/>
      <c r="C158" s="57"/>
      <c r="D158" s="57"/>
      <c r="E158" s="57"/>
      <c r="F158" s="57"/>
      <c r="G158" s="57"/>
      <c r="H158" s="57"/>
      <c r="I158" s="57"/>
      <c r="J158" s="57"/>
      <c r="K158" s="57"/>
      <c r="L158" s="57"/>
      <c r="M158" s="57"/>
      <c r="N158" s="57"/>
      <c r="O158" s="57"/>
      <c r="P158" s="57"/>
      <c r="Q158" s="57"/>
      <c r="R158" s="57"/>
      <c r="S158" s="57"/>
      <c r="T158" s="57"/>
      <c r="U158" s="57"/>
    </row>
    <row r="159" spans="1:21" ht="12.75">
      <c r="A159" s="134"/>
      <c r="B159" s="57"/>
      <c r="C159" s="57"/>
      <c r="D159" s="57"/>
      <c r="E159" s="57"/>
      <c r="F159" s="57"/>
      <c r="G159" s="57"/>
      <c r="H159" s="57"/>
      <c r="I159" s="57"/>
      <c r="J159" s="57"/>
      <c r="K159" s="57"/>
      <c r="L159" s="57"/>
      <c r="M159" s="57"/>
      <c r="N159" s="57"/>
      <c r="O159" s="57"/>
      <c r="P159" s="57"/>
      <c r="Q159" s="57"/>
      <c r="R159" s="57"/>
      <c r="S159" s="57"/>
      <c r="T159" s="57"/>
      <c r="U159" s="57"/>
    </row>
    <row r="160" spans="1:21" ht="12.75">
      <c r="A160" s="134"/>
      <c r="B160" s="57"/>
      <c r="C160" s="57"/>
      <c r="D160" s="57"/>
      <c r="E160" s="57"/>
      <c r="F160" s="57"/>
      <c r="G160" s="57"/>
      <c r="H160" s="57"/>
      <c r="I160" s="57"/>
      <c r="J160" s="57"/>
      <c r="K160" s="57"/>
      <c r="L160" s="57"/>
      <c r="M160" s="57"/>
      <c r="N160" s="57"/>
      <c r="O160" s="57"/>
      <c r="P160" s="57"/>
      <c r="Q160" s="57"/>
      <c r="R160" s="57"/>
      <c r="S160" s="57"/>
      <c r="T160" s="57"/>
      <c r="U160" s="57"/>
    </row>
    <row r="161" spans="1:21" ht="12.75">
      <c r="A161" s="134"/>
      <c r="B161" s="57"/>
      <c r="C161" s="57"/>
      <c r="D161" s="57"/>
      <c r="E161" s="57"/>
      <c r="F161" s="57"/>
      <c r="G161" s="57"/>
      <c r="H161" s="57"/>
      <c r="I161" s="57"/>
      <c r="J161" s="57"/>
      <c r="K161" s="57"/>
      <c r="L161" s="57"/>
      <c r="M161" s="57"/>
      <c r="N161" s="57"/>
      <c r="O161" s="57"/>
      <c r="P161" s="57"/>
      <c r="Q161" s="57"/>
      <c r="R161" s="57"/>
      <c r="S161" s="57"/>
      <c r="T161" s="57"/>
      <c r="U161" s="57"/>
    </row>
    <row r="162" spans="1:21" ht="12.75">
      <c r="A162" s="134"/>
      <c r="B162" s="57"/>
      <c r="C162" s="57"/>
      <c r="D162" s="57"/>
      <c r="E162" s="57"/>
      <c r="F162" s="57"/>
      <c r="G162" s="57"/>
      <c r="H162" s="57"/>
      <c r="I162" s="57"/>
      <c r="J162" s="57"/>
      <c r="K162" s="57"/>
      <c r="L162" s="57"/>
      <c r="M162" s="57"/>
      <c r="N162" s="57"/>
      <c r="O162" s="57"/>
      <c r="P162" s="57"/>
      <c r="Q162" s="57"/>
      <c r="R162" s="57"/>
      <c r="S162" s="57"/>
      <c r="T162" s="57"/>
      <c r="U162" s="57"/>
    </row>
    <row r="163" spans="1:21" ht="12.75">
      <c r="A163" s="134"/>
      <c r="B163" s="57"/>
      <c r="C163" s="57"/>
      <c r="D163" s="57"/>
      <c r="E163" s="57"/>
      <c r="F163" s="57"/>
      <c r="G163" s="57"/>
      <c r="H163" s="57"/>
      <c r="I163" s="57"/>
      <c r="J163" s="57"/>
      <c r="K163" s="57"/>
      <c r="L163" s="57"/>
      <c r="M163" s="57"/>
      <c r="N163" s="57"/>
      <c r="O163" s="57"/>
      <c r="P163" s="57"/>
      <c r="Q163" s="57"/>
      <c r="R163" s="57"/>
      <c r="S163" s="57"/>
      <c r="T163" s="57"/>
      <c r="U163" s="57"/>
    </row>
    <row r="164" spans="1:21" ht="12.75">
      <c r="A164" s="134"/>
      <c r="B164" s="57"/>
      <c r="C164" s="57"/>
      <c r="D164" s="57"/>
      <c r="E164" s="57"/>
      <c r="F164" s="57"/>
      <c r="G164" s="57"/>
      <c r="H164" s="57"/>
      <c r="I164" s="57"/>
      <c r="J164" s="57"/>
      <c r="K164" s="57"/>
      <c r="L164" s="57"/>
      <c r="M164" s="57"/>
      <c r="N164" s="57"/>
      <c r="O164" s="57"/>
      <c r="P164" s="57"/>
      <c r="Q164" s="57"/>
      <c r="R164" s="57"/>
      <c r="S164" s="57"/>
      <c r="T164" s="57"/>
      <c r="U164" s="57"/>
    </row>
    <row r="165" spans="1:21" ht="12.75">
      <c r="A165" s="134"/>
      <c r="B165" s="57"/>
      <c r="C165" s="57"/>
      <c r="D165" s="57"/>
      <c r="E165" s="57"/>
      <c r="F165" s="57"/>
      <c r="G165" s="57"/>
      <c r="H165" s="57"/>
      <c r="I165" s="57"/>
      <c r="J165" s="57"/>
      <c r="K165" s="57"/>
      <c r="L165" s="57"/>
      <c r="M165" s="57"/>
      <c r="N165" s="57"/>
      <c r="O165" s="57"/>
      <c r="P165" s="57"/>
      <c r="Q165" s="57"/>
      <c r="R165" s="57"/>
      <c r="S165" s="57"/>
      <c r="T165" s="57"/>
      <c r="U165" s="57"/>
    </row>
    <row r="166" spans="1:21" ht="12.75">
      <c r="A166" s="134"/>
      <c r="B166" s="57"/>
      <c r="C166" s="57"/>
      <c r="D166" s="57"/>
      <c r="E166" s="57"/>
      <c r="F166" s="57"/>
      <c r="G166" s="57"/>
      <c r="H166" s="57"/>
      <c r="I166" s="57"/>
      <c r="J166" s="57"/>
      <c r="K166" s="57"/>
      <c r="L166" s="57"/>
      <c r="M166" s="57"/>
      <c r="N166" s="57"/>
      <c r="O166" s="57"/>
      <c r="P166" s="57"/>
      <c r="Q166" s="57"/>
      <c r="R166" s="57"/>
      <c r="S166" s="57"/>
      <c r="T166" s="57"/>
      <c r="U166" s="57"/>
    </row>
    <row r="167" spans="1:21" ht="12.75">
      <c r="A167" s="134"/>
      <c r="B167" s="57"/>
      <c r="C167" s="57"/>
      <c r="D167" s="57"/>
      <c r="E167" s="57"/>
      <c r="F167" s="57"/>
      <c r="G167" s="57"/>
      <c r="H167" s="57"/>
      <c r="I167" s="57"/>
      <c r="J167" s="57"/>
      <c r="K167" s="57"/>
      <c r="L167" s="57"/>
      <c r="M167" s="57"/>
      <c r="N167" s="57"/>
      <c r="O167" s="57"/>
      <c r="P167" s="57"/>
      <c r="Q167" s="57"/>
      <c r="R167" s="57"/>
      <c r="S167" s="57"/>
      <c r="T167" s="57"/>
      <c r="U167" s="57"/>
    </row>
    <row r="168" spans="1:21" ht="12.75">
      <c r="A168" s="134"/>
      <c r="B168" s="57"/>
      <c r="C168" s="57"/>
      <c r="D168" s="57"/>
      <c r="E168" s="57"/>
      <c r="F168" s="57"/>
      <c r="G168" s="57"/>
      <c r="H168" s="57"/>
      <c r="I168" s="57"/>
      <c r="J168" s="57"/>
      <c r="K168" s="57"/>
      <c r="L168" s="57"/>
      <c r="M168" s="57"/>
      <c r="N168" s="57"/>
      <c r="O168" s="57"/>
      <c r="P168" s="57"/>
      <c r="Q168" s="57"/>
      <c r="R168" s="57"/>
      <c r="S168" s="57"/>
      <c r="T168" s="57"/>
      <c r="U168" s="57"/>
    </row>
    <row r="169" spans="1:21" ht="12.75">
      <c r="A169" s="134"/>
      <c r="B169" s="57"/>
      <c r="C169" s="57"/>
      <c r="D169" s="57"/>
      <c r="E169" s="57"/>
      <c r="F169" s="57"/>
      <c r="G169" s="57"/>
      <c r="H169" s="57"/>
      <c r="I169" s="57"/>
      <c r="J169" s="57"/>
      <c r="K169" s="57"/>
      <c r="L169" s="57"/>
      <c r="M169" s="57"/>
      <c r="N169" s="57"/>
      <c r="O169" s="57"/>
      <c r="P169" s="57"/>
      <c r="Q169" s="57"/>
      <c r="R169" s="57"/>
      <c r="S169" s="57"/>
      <c r="T169" s="57"/>
      <c r="U169" s="57"/>
    </row>
    <row r="170" spans="16:21" ht="12.75">
      <c r="P170" s="57"/>
      <c r="Q170" s="57"/>
      <c r="R170" s="57"/>
      <c r="S170" s="57"/>
      <c r="T170" s="57"/>
      <c r="U170" s="57"/>
    </row>
    <row r="171" spans="16:21" ht="12.75">
      <c r="P171" s="57"/>
      <c r="Q171" s="57"/>
      <c r="R171" s="57"/>
      <c r="S171" s="57"/>
      <c r="T171" s="57"/>
      <c r="U171" s="57"/>
    </row>
    <row r="172" spans="16:21" ht="12.75">
      <c r="P172" s="57"/>
      <c r="Q172" s="57"/>
      <c r="R172" s="57"/>
      <c r="S172" s="57"/>
      <c r="T172" s="57"/>
      <c r="U172" s="57"/>
    </row>
    <row r="173" spans="16:21" ht="12.75">
      <c r="P173" s="57"/>
      <c r="Q173" s="57"/>
      <c r="R173" s="57"/>
      <c r="S173" s="57"/>
      <c r="T173" s="57"/>
      <c r="U173" s="57"/>
    </row>
    <row r="174" spans="16:21" ht="12.75">
      <c r="P174" s="57"/>
      <c r="Q174" s="57"/>
      <c r="R174" s="57"/>
      <c r="S174" s="57"/>
      <c r="T174" s="57"/>
      <c r="U174" s="57"/>
    </row>
    <row r="175" spans="16:21" ht="12.75">
      <c r="P175" s="57"/>
      <c r="Q175" s="57"/>
      <c r="R175" s="57"/>
      <c r="S175" s="57"/>
      <c r="T175" s="57"/>
      <c r="U175" s="57"/>
    </row>
    <row r="176" spans="16:21" ht="12.75">
      <c r="P176" s="57"/>
      <c r="Q176" s="57"/>
      <c r="R176" s="57"/>
      <c r="S176" s="57"/>
      <c r="T176" s="57"/>
      <c r="U176" s="57"/>
    </row>
    <row r="177" spans="16:21" ht="12.75">
      <c r="P177" s="57"/>
      <c r="Q177" s="57"/>
      <c r="R177" s="57"/>
      <c r="S177" s="57"/>
      <c r="T177" s="57"/>
      <c r="U177" s="57"/>
    </row>
    <row r="178" spans="16:21" ht="12.75">
      <c r="P178" s="57"/>
      <c r="Q178" s="57"/>
      <c r="R178" s="57"/>
      <c r="S178" s="57"/>
      <c r="T178" s="57"/>
      <c r="U178" s="57"/>
    </row>
    <row r="179" spans="16:21" ht="12.75">
      <c r="P179" s="57"/>
      <c r="Q179" s="57"/>
      <c r="R179" s="57"/>
      <c r="S179" s="57"/>
      <c r="T179" s="57"/>
      <c r="U179" s="57"/>
    </row>
    <row r="180" spans="16:21" ht="12.75">
      <c r="P180" s="57"/>
      <c r="Q180" s="57"/>
      <c r="R180" s="57"/>
      <c r="S180" s="57"/>
      <c r="T180" s="57"/>
      <c r="U180" s="57"/>
    </row>
    <row r="181" spans="16:21" ht="12.75">
      <c r="P181" s="57"/>
      <c r="Q181" s="57"/>
      <c r="R181" s="57"/>
      <c r="S181" s="57"/>
      <c r="T181" s="57"/>
      <c r="U181" s="57"/>
    </row>
    <row r="182" spans="16:21" ht="12.75">
      <c r="P182" s="57"/>
      <c r="Q182" s="57"/>
      <c r="R182" s="57"/>
      <c r="S182" s="57"/>
      <c r="T182" s="57"/>
      <c r="U182" s="57"/>
    </row>
    <row r="183" spans="16:21" ht="12.75">
      <c r="P183" s="57"/>
      <c r="Q183" s="57"/>
      <c r="R183" s="57"/>
      <c r="S183" s="57"/>
      <c r="T183" s="57"/>
      <c r="U183" s="57"/>
    </row>
    <row r="184" spans="16:21" ht="12.75">
      <c r="P184" s="57"/>
      <c r="Q184" s="57"/>
      <c r="R184" s="57"/>
      <c r="S184" s="57"/>
      <c r="T184" s="57"/>
      <c r="U184" s="57"/>
    </row>
    <row r="185" spans="16:21" ht="12.75">
      <c r="P185" s="57"/>
      <c r="Q185" s="57"/>
      <c r="R185" s="57"/>
      <c r="S185" s="57"/>
      <c r="T185" s="57"/>
      <c r="U185" s="57"/>
    </row>
    <row r="186" spans="16:21" ht="12.75">
      <c r="P186" s="57"/>
      <c r="Q186" s="57"/>
      <c r="R186" s="57"/>
      <c r="S186" s="57"/>
      <c r="T186" s="57"/>
      <c r="U186" s="57"/>
    </row>
    <row r="187" spans="16:21" ht="12.75">
      <c r="P187" s="57"/>
      <c r="Q187" s="57"/>
      <c r="R187" s="57"/>
      <c r="S187" s="57"/>
      <c r="T187" s="57"/>
      <c r="U187" s="57"/>
    </row>
    <row r="188" spans="16:21" ht="12.75">
      <c r="P188" s="57"/>
      <c r="Q188" s="57"/>
      <c r="R188" s="57"/>
      <c r="S188" s="57"/>
      <c r="T188" s="57"/>
      <c r="U188" s="57"/>
    </row>
    <row r="189" spans="16:21" ht="12.75">
      <c r="P189" s="57"/>
      <c r="Q189" s="57"/>
      <c r="R189" s="57"/>
      <c r="S189" s="57"/>
      <c r="T189" s="57"/>
      <c r="U189" s="57"/>
    </row>
    <row r="190" spans="16:21" ht="12.75">
      <c r="P190" s="57"/>
      <c r="Q190" s="57"/>
      <c r="R190" s="57"/>
      <c r="S190" s="57"/>
      <c r="T190" s="57"/>
      <c r="U190" s="57"/>
    </row>
    <row r="191" spans="16:21" ht="12.75">
      <c r="P191" s="57"/>
      <c r="Q191" s="57"/>
      <c r="R191" s="57"/>
      <c r="S191" s="57"/>
      <c r="T191" s="57"/>
      <c r="U191" s="57"/>
    </row>
    <row r="192" spans="16:21" ht="12.75">
      <c r="P192" s="57"/>
      <c r="Q192" s="57"/>
      <c r="R192" s="57"/>
      <c r="S192" s="57"/>
      <c r="T192" s="57"/>
      <c r="U192" s="57"/>
    </row>
    <row r="193" spans="16:21" ht="12.75">
      <c r="P193" s="57"/>
      <c r="Q193" s="57"/>
      <c r="R193" s="57"/>
      <c r="S193" s="57"/>
      <c r="T193" s="57"/>
      <c r="U193" s="57"/>
    </row>
    <row r="194" spans="16:21" ht="12.75">
      <c r="P194" s="57"/>
      <c r="Q194" s="57"/>
      <c r="R194" s="57"/>
      <c r="S194" s="57"/>
      <c r="T194" s="57"/>
      <c r="U194" s="57"/>
    </row>
    <row r="195" spans="16:21" ht="12.75">
      <c r="P195" s="57"/>
      <c r="Q195" s="57"/>
      <c r="R195" s="57"/>
      <c r="S195" s="57"/>
      <c r="T195" s="57"/>
      <c r="U195" s="57"/>
    </row>
    <row r="196" spans="16:21" ht="12.75">
      <c r="P196" s="57"/>
      <c r="Q196" s="57"/>
      <c r="R196" s="57"/>
      <c r="S196" s="57"/>
      <c r="T196" s="57"/>
      <c r="U196" s="57"/>
    </row>
    <row r="197" spans="16:21" ht="12.75">
      <c r="P197" s="57"/>
      <c r="Q197" s="57"/>
      <c r="R197" s="57"/>
      <c r="S197" s="57"/>
      <c r="T197" s="57"/>
      <c r="U197" s="57"/>
    </row>
    <row r="198" spans="16:21" ht="12.75">
      <c r="P198" s="57"/>
      <c r="Q198" s="57"/>
      <c r="R198" s="57"/>
      <c r="S198" s="57"/>
      <c r="T198" s="57"/>
      <c r="U198" s="57"/>
    </row>
    <row r="199" spans="16:21" ht="12.75">
      <c r="P199" s="57"/>
      <c r="Q199" s="57"/>
      <c r="R199" s="57"/>
      <c r="S199" s="57"/>
      <c r="T199" s="57"/>
      <c r="U199" s="57"/>
    </row>
    <row r="200" spans="16:21" ht="12.75">
      <c r="P200" s="57"/>
      <c r="Q200" s="57"/>
      <c r="R200" s="57"/>
      <c r="S200" s="57"/>
      <c r="T200" s="57"/>
      <c r="U200" s="57"/>
    </row>
    <row r="201" spans="16:21" ht="12.75">
      <c r="P201" s="57"/>
      <c r="Q201" s="57"/>
      <c r="R201" s="57"/>
      <c r="S201" s="57"/>
      <c r="T201" s="57"/>
      <c r="U201" s="57"/>
    </row>
    <row r="202" spans="16:21" ht="12.75">
      <c r="P202" s="57"/>
      <c r="Q202" s="57"/>
      <c r="R202" s="57"/>
      <c r="S202" s="57"/>
      <c r="T202" s="57"/>
      <c r="U202" s="57"/>
    </row>
    <row r="203" spans="16:21" ht="12.75">
      <c r="P203" s="57"/>
      <c r="Q203" s="57"/>
      <c r="R203" s="57"/>
      <c r="S203" s="57"/>
      <c r="T203" s="57"/>
      <c r="U203" s="57"/>
    </row>
    <row r="204" spans="16:21" ht="12.75">
      <c r="P204" s="57"/>
      <c r="Q204" s="57"/>
      <c r="R204" s="57"/>
      <c r="S204" s="57"/>
      <c r="T204" s="57"/>
      <c r="U204" s="57"/>
    </row>
    <row r="205" spans="16:21" ht="12.75">
      <c r="P205" s="57"/>
      <c r="Q205" s="57"/>
      <c r="R205" s="57"/>
      <c r="S205" s="57"/>
      <c r="T205" s="57"/>
      <c r="U205" s="57"/>
    </row>
    <row r="206" spans="16:21" ht="12.75">
      <c r="P206" s="57"/>
      <c r="Q206" s="57"/>
      <c r="R206" s="57"/>
      <c r="S206" s="57"/>
      <c r="T206" s="57"/>
      <c r="U206" s="57"/>
    </row>
    <row r="207" spans="16:21" ht="12.75">
      <c r="P207" s="57"/>
      <c r="Q207" s="57"/>
      <c r="R207" s="57"/>
      <c r="S207" s="57"/>
      <c r="T207" s="57"/>
      <c r="U207" s="57"/>
    </row>
    <row r="208" spans="16:21" ht="12.75">
      <c r="P208" s="57"/>
      <c r="Q208" s="57"/>
      <c r="R208" s="57"/>
      <c r="S208" s="57"/>
      <c r="T208" s="57"/>
      <c r="U208" s="57"/>
    </row>
    <row r="209" spans="16:21" ht="12.75">
      <c r="P209" s="57"/>
      <c r="Q209" s="57"/>
      <c r="R209" s="57"/>
      <c r="S209" s="57"/>
      <c r="T209" s="57"/>
      <c r="U209" s="57"/>
    </row>
    <row r="210" spans="16:21" ht="12.75">
      <c r="P210" s="57"/>
      <c r="Q210" s="57"/>
      <c r="R210" s="57"/>
      <c r="S210" s="57"/>
      <c r="T210" s="57"/>
      <c r="U210" s="57"/>
    </row>
    <row r="211" spans="16:21" ht="12.75">
      <c r="P211" s="57"/>
      <c r="Q211" s="57"/>
      <c r="R211" s="57"/>
      <c r="S211" s="57"/>
      <c r="T211" s="57"/>
      <c r="U211" s="57"/>
    </row>
    <row r="212" spans="16:21" ht="12.75">
      <c r="P212" s="57"/>
      <c r="Q212" s="57"/>
      <c r="R212" s="57"/>
      <c r="S212" s="57"/>
      <c r="T212" s="57"/>
      <c r="U212" s="57"/>
    </row>
    <row r="213" spans="16:21" ht="12.75">
      <c r="P213" s="57"/>
      <c r="Q213" s="57"/>
      <c r="R213" s="57"/>
      <c r="S213" s="57"/>
      <c r="T213" s="57"/>
      <c r="U213" s="57"/>
    </row>
    <row r="214" spans="16:21" ht="12.75">
      <c r="P214" s="57"/>
      <c r="Q214" s="57"/>
      <c r="R214" s="57"/>
      <c r="S214" s="57"/>
      <c r="T214" s="57"/>
      <c r="U214" s="57"/>
    </row>
    <row r="215" spans="16:21" ht="12.75">
      <c r="P215" s="57"/>
      <c r="Q215" s="57"/>
      <c r="R215" s="57"/>
      <c r="S215" s="57"/>
      <c r="T215" s="57"/>
      <c r="U215" s="57"/>
    </row>
    <row r="216" spans="16:21" ht="12.75">
      <c r="P216" s="57"/>
      <c r="Q216" s="57"/>
      <c r="R216" s="57"/>
      <c r="S216" s="57"/>
      <c r="T216" s="57"/>
      <c r="U216" s="57"/>
    </row>
    <row r="217" spans="16:21" ht="12.75">
      <c r="P217" s="57"/>
      <c r="Q217" s="57"/>
      <c r="R217" s="57"/>
      <c r="S217" s="57"/>
      <c r="T217" s="57"/>
      <c r="U217" s="57"/>
    </row>
    <row r="218" spans="16:21" ht="12.75">
      <c r="P218" s="57"/>
      <c r="Q218" s="57"/>
      <c r="R218" s="57"/>
      <c r="S218" s="57"/>
      <c r="T218" s="57"/>
      <c r="U218" s="57"/>
    </row>
    <row r="219" spans="16:21" ht="12.75">
      <c r="P219" s="57"/>
      <c r="Q219" s="57"/>
      <c r="R219" s="57"/>
      <c r="S219" s="57"/>
      <c r="T219" s="57"/>
      <c r="U219" s="57"/>
    </row>
    <row r="220" spans="16:21" ht="12.75">
      <c r="P220" s="57"/>
      <c r="Q220" s="57"/>
      <c r="R220" s="57"/>
      <c r="S220" s="57"/>
      <c r="T220" s="57"/>
      <c r="U220" s="57"/>
    </row>
    <row r="221" spans="16:21" ht="12.75">
      <c r="P221" s="57"/>
      <c r="Q221" s="57"/>
      <c r="R221" s="57"/>
      <c r="S221" s="57"/>
      <c r="T221" s="57"/>
      <c r="U221" s="57"/>
    </row>
    <row r="222" spans="16:21" ht="12.75">
      <c r="P222" s="57"/>
      <c r="Q222" s="57"/>
      <c r="R222" s="57"/>
      <c r="S222" s="57"/>
      <c r="T222" s="57"/>
      <c r="U222" s="57"/>
    </row>
    <row r="223" spans="16:21" ht="12.75">
      <c r="P223" s="57"/>
      <c r="Q223" s="57"/>
      <c r="R223" s="57"/>
      <c r="S223" s="57"/>
      <c r="T223" s="57"/>
      <c r="U223" s="57"/>
    </row>
    <row r="224" spans="16:21" ht="12.75">
      <c r="P224" s="57"/>
      <c r="Q224" s="57"/>
      <c r="R224" s="57"/>
      <c r="S224" s="57"/>
      <c r="T224" s="57"/>
      <c r="U224" s="57"/>
    </row>
    <row r="225" spans="16:21" ht="12.75">
      <c r="P225" s="57"/>
      <c r="Q225" s="57"/>
      <c r="R225" s="57"/>
      <c r="S225" s="57"/>
      <c r="T225" s="57"/>
      <c r="U225" s="57"/>
    </row>
    <row r="226" spans="16:21" ht="12.75">
      <c r="P226" s="57"/>
      <c r="Q226" s="57"/>
      <c r="R226" s="57"/>
      <c r="S226" s="57"/>
      <c r="T226" s="57"/>
      <c r="U226" s="57"/>
    </row>
    <row r="227" spans="16:21" ht="12.75">
      <c r="P227" s="57"/>
      <c r="Q227" s="57"/>
      <c r="R227" s="57"/>
      <c r="S227" s="57"/>
      <c r="T227" s="57"/>
      <c r="U227" s="57"/>
    </row>
    <row r="228" spans="16:21" ht="12.75">
      <c r="P228" s="57"/>
      <c r="Q228" s="57"/>
      <c r="R228" s="57"/>
      <c r="S228" s="57"/>
      <c r="T228" s="57"/>
      <c r="U228" s="57"/>
    </row>
    <row r="229" spans="16:21" ht="12.75">
      <c r="P229" s="57"/>
      <c r="Q229" s="57"/>
      <c r="R229" s="57"/>
      <c r="S229" s="57"/>
      <c r="T229" s="57"/>
      <c r="U229" s="57"/>
    </row>
    <row r="230" spans="16:21" ht="12.75">
      <c r="P230" s="57"/>
      <c r="Q230" s="57"/>
      <c r="R230" s="57"/>
      <c r="S230" s="57"/>
      <c r="T230" s="57"/>
      <c r="U230" s="57"/>
    </row>
    <row r="231" spans="16:21" ht="12.75">
      <c r="P231" s="57"/>
      <c r="Q231" s="57"/>
      <c r="R231" s="57"/>
      <c r="S231" s="57"/>
      <c r="T231" s="57"/>
      <c r="U231" s="57"/>
    </row>
    <row r="232" spans="16:21" ht="12.75">
      <c r="P232" s="57"/>
      <c r="Q232" s="57"/>
      <c r="R232" s="57"/>
      <c r="S232" s="57"/>
      <c r="T232" s="57"/>
      <c r="U232" s="57"/>
    </row>
    <row r="233" spans="16:21" ht="12.75">
      <c r="P233" s="57"/>
      <c r="Q233" s="57"/>
      <c r="R233" s="57"/>
      <c r="S233" s="57"/>
      <c r="T233" s="57"/>
      <c r="U233" s="57"/>
    </row>
    <row r="234" spans="16:21" ht="12.75">
      <c r="P234" s="57"/>
      <c r="Q234" s="57"/>
      <c r="R234" s="57"/>
      <c r="S234" s="57"/>
      <c r="T234" s="57"/>
      <c r="U234" s="57"/>
    </row>
    <row r="235" spans="16:21" ht="12.75">
      <c r="P235" s="57"/>
      <c r="Q235" s="57"/>
      <c r="R235" s="57"/>
      <c r="S235" s="57"/>
      <c r="T235" s="57"/>
      <c r="U235" s="57"/>
    </row>
    <row r="236" spans="16:21" ht="12.75">
      <c r="P236" s="57"/>
      <c r="Q236" s="57"/>
      <c r="R236" s="57"/>
      <c r="S236" s="57"/>
      <c r="T236" s="57"/>
      <c r="U236" s="57"/>
    </row>
    <row r="237" spans="16:21" ht="12.75">
      <c r="P237" s="57"/>
      <c r="Q237" s="57"/>
      <c r="R237" s="57"/>
      <c r="S237" s="57"/>
      <c r="T237" s="57"/>
      <c r="U237" s="57"/>
    </row>
    <row r="238" spans="16:21" ht="12.75">
      <c r="P238" s="57"/>
      <c r="Q238" s="57"/>
      <c r="R238" s="57"/>
      <c r="S238" s="57"/>
      <c r="T238" s="57"/>
      <c r="U238" s="57"/>
    </row>
    <row r="239" spans="16:21" ht="12.75">
      <c r="P239" s="57"/>
      <c r="Q239" s="57"/>
      <c r="R239" s="57"/>
      <c r="S239" s="57"/>
      <c r="T239" s="57"/>
      <c r="U239" s="57"/>
    </row>
    <row r="240" spans="16:21" ht="12.75">
      <c r="P240" s="57"/>
      <c r="Q240" s="57"/>
      <c r="R240" s="57"/>
      <c r="S240" s="57"/>
      <c r="T240" s="57"/>
      <c r="U240" s="57"/>
    </row>
    <row r="241" spans="16:21" ht="12.75">
      <c r="P241" s="57"/>
      <c r="Q241" s="57"/>
      <c r="R241" s="57"/>
      <c r="S241" s="57"/>
      <c r="T241" s="57"/>
      <c r="U241" s="57"/>
    </row>
    <row r="242" spans="16:21" ht="12.75">
      <c r="P242" s="57"/>
      <c r="Q242" s="57"/>
      <c r="R242" s="57"/>
      <c r="S242" s="57"/>
      <c r="T242" s="57"/>
      <c r="U242" s="57"/>
    </row>
    <row r="243" spans="16:21" ht="12.75">
      <c r="P243" s="57"/>
      <c r="Q243" s="57"/>
      <c r="R243" s="57"/>
      <c r="S243" s="57"/>
      <c r="T243" s="57"/>
      <c r="U243" s="57"/>
    </row>
    <row r="244" spans="16:21" ht="12.75">
      <c r="P244" s="57"/>
      <c r="Q244" s="57"/>
      <c r="R244" s="57"/>
      <c r="S244" s="57"/>
      <c r="T244" s="57"/>
      <c r="U244" s="57"/>
    </row>
    <row r="245" spans="16:21" ht="12.75">
      <c r="P245" s="57"/>
      <c r="Q245" s="57"/>
      <c r="R245" s="57"/>
      <c r="S245" s="57"/>
      <c r="T245" s="57"/>
      <c r="U245" s="57"/>
    </row>
    <row r="246" spans="16:21" ht="12.75">
      <c r="P246" s="57"/>
      <c r="Q246" s="57"/>
      <c r="R246" s="57"/>
      <c r="S246" s="57"/>
      <c r="T246" s="57"/>
      <c r="U246" s="57"/>
    </row>
    <row r="247" spans="16:21" ht="12.75">
      <c r="P247" s="57"/>
      <c r="Q247" s="57"/>
      <c r="R247" s="57"/>
      <c r="S247" s="57"/>
      <c r="T247" s="57"/>
      <c r="U247" s="57"/>
    </row>
    <row r="248" spans="16:21" ht="12.75">
      <c r="P248" s="57"/>
      <c r="Q248" s="57"/>
      <c r="R248" s="57"/>
      <c r="S248" s="57"/>
      <c r="T248" s="57"/>
      <c r="U248" s="57"/>
    </row>
    <row r="249" spans="16:21" ht="12.75">
      <c r="P249" s="57"/>
      <c r="Q249" s="57"/>
      <c r="R249" s="57"/>
      <c r="S249" s="57"/>
      <c r="T249" s="57"/>
      <c r="U249" s="57"/>
    </row>
    <row r="250" spans="16:21" ht="12.75">
      <c r="P250" s="57"/>
      <c r="Q250" s="57"/>
      <c r="R250" s="57"/>
      <c r="S250" s="57"/>
      <c r="T250" s="57"/>
      <c r="U250" s="57"/>
    </row>
    <row r="251" spans="16:21" ht="12.75">
      <c r="P251" s="57"/>
      <c r="Q251" s="57"/>
      <c r="R251" s="57"/>
      <c r="S251" s="57"/>
      <c r="T251" s="57"/>
      <c r="U251" s="57"/>
    </row>
    <row r="252" spans="16:21" ht="12.75">
      <c r="P252" s="57"/>
      <c r="Q252" s="57"/>
      <c r="R252" s="57"/>
      <c r="S252" s="57"/>
      <c r="T252" s="57"/>
      <c r="U252" s="57"/>
    </row>
    <row r="253" spans="16:21" ht="12.75">
      <c r="P253" s="57"/>
      <c r="Q253" s="57"/>
      <c r="R253" s="57"/>
      <c r="S253" s="57"/>
      <c r="T253" s="57"/>
      <c r="U253" s="57"/>
    </row>
    <row r="254" spans="16:21" ht="12.75">
      <c r="P254" s="57"/>
      <c r="Q254" s="57"/>
      <c r="R254" s="57"/>
      <c r="S254" s="57"/>
      <c r="T254" s="57"/>
      <c r="U254" s="57"/>
    </row>
    <row r="255" spans="16:21" ht="12.75">
      <c r="P255" s="57"/>
      <c r="Q255" s="57"/>
      <c r="R255" s="57"/>
      <c r="S255" s="57"/>
      <c r="T255" s="57"/>
      <c r="U255" s="57"/>
    </row>
    <row r="256" spans="16:21" ht="12.75">
      <c r="P256" s="57"/>
      <c r="Q256" s="57"/>
      <c r="R256" s="57"/>
      <c r="S256" s="57"/>
      <c r="T256" s="57"/>
      <c r="U256" s="57"/>
    </row>
    <row r="257" spans="16:21" ht="12.75">
      <c r="P257" s="57"/>
      <c r="Q257" s="57"/>
      <c r="R257" s="57"/>
      <c r="S257" s="57"/>
      <c r="T257" s="57"/>
      <c r="U257" s="57"/>
    </row>
    <row r="258" spans="16:21" ht="12.75">
      <c r="P258" s="57"/>
      <c r="Q258" s="57"/>
      <c r="R258" s="57"/>
      <c r="S258" s="57"/>
      <c r="T258" s="57"/>
      <c r="U258" s="57"/>
    </row>
    <row r="259" spans="16:21" ht="12.75">
      <c r="P259" s="57"/>
      <c r="Q259" s="57"/>
      <c r="R259" s="57"/>
      <c r="S259" s="57"/>
      <c r="T259" s="57"/>
      <c r="U259" s="57"/>
    </row>
    <row r="260" spans="16:21" ht="12.75">
      <c r="P260" s="57"/>
      <c r="Q260" s="57"/>
      <c r="R260" s="57"/>
      <c r="S260" s="57"/>
      <c r="T260" s="57"/>
      <c r="U260" s="57"/>
    </row>
    <row r="261" spans="16:21" ht="12.75">
      <c r="P261" s="57"/>
      <c r="Q261" s="57"/>
      <c r="R261" s="57"/>
      <c r="S261" s="57"/>
      <c r="T261" s="57"/>
      <c r="U261" s="57"/>
    </row>
    <row r="262" spans="16:21" ht="12.75">
      <c r="P262" s="57"/>
      <c r="Q262" s="57"/>
      <c r="R262" s="57"/>
      <c r="S262" s="57"/>
      <c r="T262" s="57"/>
      <c r="U262" s="57"/>
    </row>
    <row r="263" spans="16:21" ht="12.75">
      <c r="P263" s="57"/>
      <c r="Q263" s="57"/>
      <c r="R263" s="57"/>
      <c r="S263" s="57"/>
      <c r="T263" s="57"/>
      <c r="U263" s="57"/>
    </row>
    <row r="264" spans="16:21" ht="12.75">
      <c r="P264" s="57"/>
      <c r="Q264" s="57"/>
      <c r="R264" s="57"/>
      <c r="S264" s="57"/>
      <c r="T264" s="57"/>
      <c r="U264" s="57"/>
    </row>
    <row r="265" spans="16:21" ht="12.75">
      <c r="P265" s="57"/>
      <c r="Q265" s="57"/>
      <c r="R265" s="57"/>
      <c r="S265" s="57"/>
      <c r="T265" s="57"/>
      <c r="U265" s="57"/>
    </row>
    <row r="266" spans="16:21" ht="12.75">
      <c r="P266" s="57"/>
      <c r="Q266" s="57"/>
      <c r="R266" s="57"/>
      <c r="S266" s="57"/>
      <c r="T266" s="57"/>
      <c r="U266" s="57"/>
    </row>
    <row r="267" spans="16:21" ht="12.75">
      <c r="P267" s="57"/>
      <c r="Q267" s="57"/>
      <c r="R267" s="57"/>
      <c r="S267" s="57"/>
      <c r="T267" s="57"/>
      <c r="U267" s="57"/>
    </row>
    <row r="268" spans="16:21" ht="12.75">
      <c r="P268" s="57"/>
      <c r="Q268" s="57"/>
      <c r="R268" s="57"/>
      <c r="S268" s="57"/>
      <c r="T268" s="57"/>
      <c r="U268" s="57"/>
    </row>
    <row r="269" spans="16:21" ht="12.75">
      <c r="P269" s="57"/>
      <c r="Q269" s="57"/>
      <c r="R269" s="57"/>
      <c r="S269" s="57"/>
      <c r="T269" s="57"/>
      <c r="U269" s="57"/>
    </row>
    <row r="270" spans="16:21" ht="12.75">
      <c r="P270" s="57"/>
      <c r="Q270" s="57"/>
      <c r="R270" s="57"/>
      <c r="S270" s="57"/>
      <c r="T270" s="57"/>
      <c r="U270" s="57"/>
    </row>
    <row r="271" spans="16:21" ht="12.75">
      <c r="P271" s="57"/>
      <c r="Q271" s="57"/>
      <c r="R271" s="57"/>
      <c r="S271" s="57"/>
      <c r="T271" s="57"/>
      <c r="U271" s="57"/>
    </row>
    <row r="272" spans="16:21" ht="12.75">
      <c r="P272" s="57"/>
      <c r="Q272" s="57"/>
      <c r="R272" s="57"/>
      <c r="S272" s="57"/>
      <c r="T272" s="57"/>
      <c r="U272" s="57"/>
    </row>
    <row r="273" spans="16:21" ht="12.75">
      <c r="P273" s="57"/>
      <c r="Q273" s="57"/>
      <c r="R273" s="57"/>
      <c r="S273" s="57"/>
      <c r="T273" s="57"/>
      <c r="U273" s="57"/>
    </row>
    <row r="274" spans="16:21" ht="12.75">
      <c r="P274" s="57"/>
      <c r="Q274" s="57"/>
      <c r="R274" s="57"/>
      <c r="S274" s="57"/>
      <c r="T274" s="57"/>
      <c r="U274" s="57"/>
    </row>
    <row r="275" spans="16:21" ht="12.75">
      <c r="P275" s="57"/>
      <c r="Q275" s="57"/>
      <c r="R275" s="57"/>
      <c r="S275" s="57"/>
      <c r="T275" s="57"/>
      <c r="U275" s="57"/>
    </row>
    <row r="276" spans="16:21" ht="12.75">
      <c r="P276" s="57"/>
      <c r="Q276" s="57"/>
      <c r="R276" s="57"/>
      <c r="S276" s="57"/>
      <c r="T276" s="57"/>
      <c r="U276" s="57"/>
    </row>
    <row r="277" spans="16:21" ht="12.75">
      <c r="P277" s="57"/>
      <c r="Q277" s="57"/>
      <c r="R277" s="57"/>
      <c r="S277" s="57"/>
      <c r="T277" s="57"/>
      <c r="U277" s="57"/>
    </row>
    <row r="278" spans="16:21" ht="12.75">
      <c r="P278" s="57"/>
      <c r="Q278" s="57"/>
      <c r="R278" s="57"/>
      <c r="S278" s="57"/>
      <c r="T278" s="57"/>
      <c r="U278" s="57"/>
    </row>
    <row r="279" spans="16:21" ht="12.75">
      <c r="P279" s="57"/>
      <c r="Q279" s="57"/>
      <c r="R279" s="57"/>
      <c r="S279" s="57"/>
      <c r="T279" s="57"/>
      <c r="U279" s="57"/>
    </row>
    <row r="280" spans="16:21" ht="12.75">
      <c r="P280" s="57"/>
      <c r="Q280" s="57"/>
      <c r="R280" s="57"/>
      <c r="S280" s="57"/>
      <c r="T280" s="57"/>
      <c r="U280" s="57"/>
    </row>
    <row r="281" spans="16:21" ht="12.75">
      <c r="P281" s="57"/>
      <c r="Q281" s="57"/>
      <c r="R281" s="57"/>
      <c r="S281" s="57"/>
      <c r="T281" s="57"/>
      <c r="U281" s="57"/>
    </row>
    <row r="282" spans="16:21" ht="12.75">
      <c r="P282" s="57"/>
      <c r="Q282" s="57"/>
      <c r="R282" s="57"/>
      <c r="S282" s="57"/>
      <c r="T282" s="57"/>
      <c r="U282" s="57"/>
    </row>
    <row r="283" spans="16:21" ht="12.75">
      <c r="P283" s="57"/>
      <c r="Q283" s="57"/>
      <c r="R283" s="57"/>
      <c r="S283" s="57"/>
      <c r="T283" s="57"/>
      <c r="U283" s="57"/>
    </row>
    <row r="284" spans="16:21" ht="12.75">
      <c r="P284" s="57"/>
      <c r="Q284" s="57"/>
      <c r="R284" s="57"/>
      <c r="S284" s="57"/>
      <c r="T284" s="57"/>
      <c r="U284" s="57"/>
    </row>
    <row r="285" spans="16:21" ht="12.75">
      <c r="P285" s="57"/>
      <c r="Q285" s="57"/>
      <c r="R285" s="57"/>
      <c r="S285" s="57"/>
      <c r="T285" s="57"/>
      <c r="U285" s="57"/>
    </row>
    <row r="286" spans="16:21" ht="12.75">
      <c r="P286" s="57"/>
      <c r="Q286" s="57"/>
      <c r="R286" s="57"/>
      <c r="S286" s="57"/>
      <c r="T286" s="57"/>
      <c r="U286" s="57"/>
    </row>
    <row r="287" spans="16:21" ht="12.75">
      <c r="P287" s="57"/>
      <c r="Q287" s="57"/>
      <c r="R287" s="57"/>
      <c r="S287" s="57"/>
      <c r="T287" s="57"/>
      <c r="U287" s="57"/>
    </row>
    <row r="288" spans="16:21" ht="12.75">
      <c r="P288" s="57"/>
      <c r="Q288" s="57"/>
      <c r="R288" s="57"/>
      <c r="S288" s="57"/>
      <c r="T288" s="57"/>
      <c r="U288" s="57"/>
    </row>
    <row r="289" spans="16:21" ht="12.75">
      <c r="P289" s="57"/>
      <c r="Q289" s="57"/>
      <c r="R289" s="57"/>
      <c r="S289" s="57"/>
      <c r="T289" s="57"/>
      <c r="U289" s="57"/>
    </row>
    <row r="290" spans="16:21" ht="12.75">
      <c r="P290" s="57"/>
      <c r="Q290" s="57"/>
      <c r="R290" s="57"/>
      <c r="S290" s="57"/>
      <c r="T290" s="57"/>
      <c r="U290" s="57"/>
    </row>
    <row r="291" spans="16:21" ht="12.75">
      <c r="P291" s="57"/>
      <c r="Q291" s="57"/>
      <c r="R291" s="57"/>
      <c r="S291" s="57"/>
      <c r="T291" s="57"/>
      <c r="U291" s="57"/>
    </row>
    <row r="292" spans="16:21" ht="12.75">
      <c r="P292" s="57"/>
      <c r="Q292" s="57"/>
      <c r="R292" s="57"/>
      <c r="S292" s="57"/>
      <c r="T292" s="57"/>
      <c r="U292" s="57"/>
    </row>
    <row r="293" spans="16:21" ht="12.75">
      <c r="P293" s="57"/>
      <c r="Q293" s="57"/>
      <c r="R293" s="57"/>
      <c r="S293" s="57"/>
      <c r="T293" s="57"/>
      <c r="U293" s="57"/>
    </row>
    <row r="294" spans="16:21" ht="12.75">
      <c r="P294" s="57"/>
      <c r="Q294" s="57"/>
      <c r="R294" s="57"/>
      <c r="S294" s="57"/>
      <c r="T294" s="57"/>
      <c r="U294" s="57"/>
    </row>
    <row r="295" spans="16:21" ht="12.75">
      <c r="P295" s="57"/>
      <c r="Q295" s="57"/>
      <c r="R295" s="57"/>
      <c r="S295" s="57"/>
      <c r="T295" s="57"/>
      <c r="U295" s="57"/>
    </row>
    <row r="296" spans="16:21" ht="12.75">
      <c r="P296" s="57"/>
      <c r="Q296" s="57"/>
      <c r="R296" s="57"/>
      <c r="S296" s="57"/>
      <c r="T296" s="57"/>
      <c r="U296" s="57"/>
    </row>
    <row r="297" spans="16:21" ht="12.75">
      <c r="P297" s="57"/>
      <c r="Q297" s="57"/>
      <c r="R297" s="57"/>
      <c r="S297" s="57"/>
      <c r="T297" s="57"/>
      <c r="U297" s="57"/>
    </row>
    <row r="298" spans="16:21" ht="12.75">
      <c r="P298" s="57"/>
      <c r="Q298" s="57"/>
      <c r="R298" s="57"/>
      <c r="S298" s="57"/>
      <c r="T298" s="57"/>
      <c r="U298" s="57"/>
    </row>
    <row r="299" spans="16:21" ht="12.75">
      <c r="P299" s="57"/>
      <c r="Q299" s="57"/>
      <c r="R299" s="57"/>
      <c r="S299" s="57"/>
      <c r="T299" s="57"/>
      <c r="U299" s="57"/>
    </row>
    <row r="300" spans="16:21" ht="12.75">
      <c r="P300" s="57"/>
      <c r="Q300" s="57"/>
      <c r="R300" s="57"/>
      <c r="S300" s="57"/>
      <c r="T300" s="57"/>
      <c r="U300" s="57"/>
    </row>
    <row r="301" spans="16:21" ht="12.75">
      <c r="P301" s="57"/>
      <c r="Q301" s="57"/>
      <c r="R301" s="57"/>
      <c r="S301" s="57"/>
      <c r="T301" s="57"/>
      <c r="U301" s="57"/>
    </row>
    <row r="302" spans="16:21" ht="12.75">
      <c r="P302" s="57"/>
      <c r="Q302" s="57"/>
      <c r="R302" s="57"/>
      <c r="S302" s="57"/>
      <c r="T302" s="57"/>
      <c r="U302" s="57"/>
    </row>
    <row r="303" spans="16:21" ht="12.75">
      <c r="P303" s="57"/>
      <c r="Q303" s="57"/>
      <c r="R303" s="57"/>
      <c r="S303" s="57"/>
      <c r="T303" s="57"/>
      <c r="U303" s="57"/>
    </row>
    <row r="304" spans="16:21" ht="12.75">
      <c r="P304" s="57"/>
      <c r="Q304" s="57"/>
      <c r="R304" s="57"/>
      <c r="S304" s="57"/>
      <c r="T304" s="57"/>
      <c r="U304" s="57"/>
    </row>
    <row r="305" spans="16:21" ht="12.75">
      <c r="P305" s="57"/>
      <c r="Q305" s="57"/>
      <c r="R305" s="57"/>
      <c r="S305" s="57"/>
      <c r="T305" s="57"/>
      <c r="U305" s="57"/>
    </row>
    <row r="306" spans="16:21" ht="12.75">
      <c r="P306" s="57"/>
      <c r="Q306" s="57"/>
      <c r="R306" s="57"/>
      <c r="S306" s="57"/>
      <c r="T306" s="57"/>
      <c r="U306" s="57"/>
    </row>
    <row r="307" spans="16:21" ht="12.75">
      <c r="P307" s="57"/>
      <c r="Q307" s="57"/>
      <c r="R307" s="57"/>
      <c r="S307" s="57"/>
      <c r="T307" s="57"/>
      <c r="U307" s="57"/>
    </row>
    <row r="308" spans="16:21" ht="12.75">
      <c r="P308" s="57"/>
      <c r="Q308" s="57"/>
      <c r="R308" s="57"/>
      <c r="S308" s="57"/>
      <c r="T308" s="57"/>
      <c r="U308" s="57"/>
    </row>
    <row r="309" spans="16:21" ht="12.75">
      <c r="P309" s="57"/>
      <c r="Q309" s="57"/>
      <c r="R309" s="57"/>
      <c r="S309" s="57"/>
      <c r="T309" s="57"/>
      <c r="U309" s="57"/>
    </row>
    <row r="310" spans="16:21" ht="12.75">
      <c r="P310" s="57"/>
      <c r="Q310" s="57"/>
      <c r="R310" s="57"/>
      <c r="S310" s="57"/>
      <c r="T310" s="57"/>
      <c r="U310" s="57"/>
    </row>
    <row r="311" spans="16:21" ht="12.75">
      <c r="P311" s="57"/>
      <c r="Q311" s="57"/>
      <c r="R311" s="57"/>
      <c r="S311" s="57"/>
      <c r="T311" s="57"/>
      <c r="U311" s="57"/>
    </row>
    <row r="312" spans="16:21" ht="12.75">
      <c r="P312" s="57"/>
      <c r="Q312" s="57"/>
      <c r="R312" s="57"/>
      <c r="S312" s="57"/>
      <c r="T312" s="57"/>
      <c r="U312" s="57"/>
    </row>
    <row r="313" spans="16:21" ht="12.75">
      <c r="P313" s="57"/>
      <c r="Q313" s="57"/>
      <c r="R313" s="57"/>
      <c r="S313" s="57"/>
      <c r="T313" s="57"/>
      <c r="U313" s="57"/>
    </row>
    <row r="314" spans="16:21" ht="12.75">
      <c r="P314" s="57"/>
      <c r="Q314" s="57"/>
      <c r="R314" s="57"/>
      <c r="S314" s="57"/>
      <c r="T314" s="57"/>
      <c r="U314" s="57"/>
    </row>
    <row r="315" spans="16:21" ht="12.75">
      <c r="P315" s="57"/>
      <c r="Q315" s="57"/>
      <c r="R315" s="57"/>
      <c r="S315" s="57"/>
      <c r="T315" s="57"/>
      <c r="U315" s="57"/>
    </row>
    <row r="316" spans="16:21" ht="12.75">
      <c r="P316" s="57"/>
      <c r="Q316" s="57"/>
      <c r="R316" s="57"/>
      <c r="S316" s="57"/>
      <c r="T316" s="57"/>
      <c r="U316" s="57"/>
    </row>
    <row r="317" spans="16:21" ht="12.75">
      <c r="P317" s="57"/>
      <c r="Q317" s="57"/>
      <c r="R317" s="57"/>
      <c r="S317" s="57"/>
      <c r="T317" s="57"/>
      <c r="U317" s="57"/>
    </row>
    <row r="318" spans="16:21" ht="12.75">
      <c r="P318" s="57"/>
      <c r="Q318" s="57"/>
      <c r="R318" s="57"/>
      <c r="S318" s="57"/>
      <c r="T318" s="57"/>
      <c r="U318" s="57"/>
    </row>
    <row r="319" spans="16:21" ht="12.75">
      <c r="P319" s="57"/>
      <c r="Q319" s="57"/>
      <c r="R319" s="57"/>
      <c r="S319" s="57"/>
      <c r="T319" s="57"/>
      <c r="U319" s="57"/>
    </row>
    <row r="320" spans="16:21" ht="12.75">
      <c r="P320" s="57"/>
      <c r="Q320" s="57"/>
      <c r="R320" s="57"/>
      <c r="S320" s="57"/>
      <c r="T320" s="57"/>
      <c r="U320" s="57"/>
    </row>
    <row r="321" spans="16:21" ht="12.75">
      <c r="P321" s="57"/>
      <c r="Q321" s="57"/>
      <c r="R321" s="57"/>
      <c r="S321" s="57"/>
      <c r="T321" s="57"/>
      <c r="U321" s="57"/>
    </row>
    <row r="322" spans="16:21" ht="12.75">
      <c r="P322" s="57"/>
      <c r="Q322" s="57"/>
      <c r="R322" s="57"/>
      <c r="S322" s="57"/>
      <c r="T322" s="57"/>
      <c r="U322" s="57"/>
    </row>
    <row r="323" spans="16:21" ht="12.75">
      <c r="P323" s="57"/>
      <c r="Q323" s="57"/>
      <c r="R323" s="57"/>
      <c r="S323" s="57"/>
      <c r="T323" s="57"/>
      <c r="U323" s="57"/>
    </row>
    <row r="324" spans="16:21" ht="12.75">
      <c r="P324" s="57"/>
      <c r="Q324" s="57"/>
      <c r="R324" s="57"/>
      <c r="S324" s="57"/>
      <c r="T324" s="57"/>
      <c r="U324" s="57"/>
    </row>
    <row r="325" spans="16:21" ht="12.75">
      <c r="P325" s="57"/>
      <c r="Q325" s="57"/>
      <c r="R325" s="57"/>
      <c r="S325" s="57"/>
      <c r="T325" s="57"/>
      <c r="U325" s="57"/>
    </row>
    <row r="326" spans="16:21" ht="12.75">
      <c r="P326" s="57"/>
      <c r="Q326" s="57"/>
      <c r="R326" s="57"/>
      <c r="S326" s="57"/>
      <c r="T326" s="57"/>
      <c r="U326" s="57"/>
    </row>
    <row r="327" spans="16:21" ht="12.75">
      <c r="P327" s="57"/>
      <c r="Q327" s="57"/>
      <c r="R327" s="57"/>
      <c r="S327" s="57"/>
      <c r="T327" s="57"/>
      <c r="U327" s="57"/>
    </row>
    <row r="328" spans="16:21" ht="12.75">
      <c r="P328" s="57"/>
      <c r="Q328" s="57"/>
      <c r="R328" s="57"/>
      <c r="S328" s="57"/>
      <c r="T328" s="57"/>
      <c r="U328" s="57"/>
    </row>
    <row r="329" spans="16:21" ht="12.75">
      <c r="P329" s="57"/>
      <c r="Q329" s="57"/>
      <c r="R329" s="57"/>
      <c r="S329" s="57"/>
      <c r="T329" s="57"/>
      <c r="U329" s="57"/>
    </row>
    <row r="330" spans="16:21" ht="12.75">
      <c r="P330" s="57"/>
      <c r="Q330" s="57"/>
      <c r="R330" s="57"/>
      <c r="S330" s="57"/>
      <c r="T330" s="57"/>
      <c r="U330" s="57"/>
    </row>
    <row r="331" spans="16:21" ht="12.75">
      <c r="P331" s="57"/>
      <c r="Q331" s="57"/>
      <c r="R331" s="57"/>
      <c r="S331" s="57"/>
      <c r="T331" s="57"/>
      <c r="U331" s="57"/>
    </row>
    <row r="332" spans="16:21" ht="12.75">
      <c r="P332" s="57"/>
      <c r="Q332" s="57"/>
      <c r="R332" s="57"/>
      <c r="S332" s="57"/>
      <c r="T332" s="57"/>
      <c r="U332" s="57"/>
    </row>
    <row r="333" spans="16:21" ht="12.75">
      <c r="P333" s="57"/>
      <c r="Q333" s="57"/>
      <c r="R333" s="57"/>
      <c r="S333" s="57"/>
      <c r="T333" s="57"/>
      <c r="U333" s="57"/>
    </row>
    <row r="334" spans="16:21" ht="12.75">
      <c r="P334" s="57"/>
      <c r="Q334" s="57"/>
      <c r="R334" s="57"/>
      <c r="S334" s="57"/>
      <c r="T334" s="57"/>
      <c r="U334" s="57"/>
    </row>
    <row r="335" spans="16:21" ht="12.75">
      <c r="P335" s="57"/>
      <c r="Q335" s="57"/>
      <c r="R335" s="57"/>
      <c r="S335" s="57"/>
      <c r="T335" s="57"/>
      <c r="U335" s="57"/>
    </row>
    <row r="336" spans="16:21" ht="12.75">
      <c r="P336" s="57"/>
      <c r="Q336" s="57"/>
      <c r="R336" s="57"/>
      <c r="S336" s="57"/>
      <c r="T336" s="57"/>
      <c r="U336" s="57"/>
    </row>
    <row r="337" spans="16:21" ht="12.75">
      <c r="P337" s="57"/>
      <c r="Q337" s="57"/>
      <c r="R337" s="57"/>
      <c r="S337" s="57"/>
      <c r="T337" s="57"/>
      <c r="U337" s="57"/>
    </row>
    <row r="338" spans="16:21" ht="12.75">
      <c r="P338" s="57"/>
      <c r="Q338" s="57"/>
      <c r="R338" s="57"/>
      <c r="S338" s="57"/>
      <c r="T338" s="57"/>
      <c r="U338" s="57"/>
    </row>
    <row r="339" spans="16:21" ht="12.75">
      <c r="P339" s="57"/>
      <c r="Q339" s="57"/>
      <c r="R339" s="57"/>
      <c r="S339" s="57"/>
      <c r="T339" s="57"/>
      <c r="U339" s="57"/>
    </row>
    <row r="340" spans="16:21" ht="12.75">
      <c r="P340" s="57"/>
      <c r="Q340" s="57"/>
      <c r="R340" s="57"/>
      <c r="S340" s="57"/>
      <c r="T340" s="57"/>
      <c r="U340" s="57"/>
    </row>
    <row r="341" spans="16:21" ht="12.75">
      <c r="P341" s="57"/>
      <c r="Q341" s="57"/>
      <c r="R341" s="57"/>
      <c r="S341" s="57"/>
      <c r="T341" s="57"/>
      <c r="U341" s="57"/>
    </row>
    <row r="342" spans="16:21" ht="12.75">
      <c r="P342" s="57"/>
      <c r="Q342" s="57"/>
      <c r="R342" s="57"/>
      <c r="S342" s="57"/>
      <c r="T342" s="57"/>
      <c r="U342" s="57"/>
    </row>
    <row r="343" spans="16:21" ht="12.75">
      <c r="P343" s="57"/>
      <c r="Q343" s="57"/>
      <c r="R343" s="57"/>
      <c r="S343" s="57"/>
      <c r="T343" s="57"/>
      <c r="U343" s="57"/>
    </row>
    <row r="344" spans="16:21" ht="12.75">
      <c r="P344" s="57"/>
      <c r="Q344" s="57"/>
      <c r="R344" s="57"/>
      <c r="S344" s="57"/>
      <c r="T344" s="57"/>
      <c r="U344" s="57"/>
    </row>
    <row r="345" spans="16:21" ht="12.75">
      <c r="P345" s="57"/>
      <c r="Q345" s="57"/>
      <c r="R345" s="57"/>
      <c r="S345" s="57"/>
      <c r="T345" s="57"/>
      <c r="U345" s="57"/>
    </row>
    <row r="346" spans="16:21" ht="12.75">
      <c r="P346" s="57"/>
      <c r="Q346" s="57"/>
      <c r="R346" s="57"/>
      <c r="S346" s="57"/>
      <c r="T346" s="57"/>
      <c r="U346" s="57"/>
    </row>
    <row r="347" spans="16:21" ht="12.75">
      <c r="P347" s="57"/>
      <c r="Q347" s="57"/>
      <c r="R347" s="57"/>
      <c r="S347" s="57"/>
      <c r="T347" s="57"/>
      <c r="U347" s="57"/>
    </row>
    <row r="348" spans="16:21" ht="12.75">
      <c r="P348" s="57"/>
      <c r="Q348" s="57"/>
      <c r="R348" s="57"/>
      <c r="S348" s="57"/>
      <c r="T348" s="57"/>
      <c r="U348" s="57"/>
    </row>
    <row r="349" spans="16:21" ht="12.75">
      <c r="P349" s="57"/>
      <c r="Q349" s="57"/>
      <c r="R349" s="57"/>
      <c r="S349" s="57"/>
      <c r="T349" s="57"/>
      <c r="U349" s="57"/>
    </row>
    <row r="350" spans="16:21" ht="12.75">
      <c r="P350" s="57"/>
      <c r="Q350" s="57"/>
      <c r="R350" s="57"/>
      <c r="S350" s="57"/>
      <c r="T350" s="57"/>
      <c r="U350" s="57"/>
    </row>
    <row r="351" spans="16:21" ht="12.75">
      <c r="P351" s="57"/>
      <c r="Q351" s="57"/>
      <c r="R351" s="57"/>
      <c r="S351" s="57"/>
      <c r="T351" s="57"/>
      <c r="U351" s="57"/>
    </row>
    <row r="352" spans="16:21" ht="12.75">
      <c r="P352" s="57"/>
      <c r="Q352" s="57"/>
      <c r="R352" s="57"/>
      <c r="S352" s="57"/>
      <c r="T352" s="57"/>
      <c r="U352" s="57"/>
    </row>
    <row r="353" spans="16:21" ht="12.75">
      <c r="P353" s="57"/>
      <c r="Q353" s="57"/>
      <c r="R353" s="57"/>
      <c r="S353" s="57"/>
      <c r="T353" s="57"/>
      <c r="U353" s="57"/>
    </row>
    <row r="354" spans="16:21" ht="12.75">
      <c r="P354" s="57"/>
      <c r="Q354" s="57"/>
      <c r="R354" s="57"/>
      <c r="S354" s="57"/>
      <c r="T354" s="57"/>
      <c r="U354" s="57"/>
    </row>
    <row r="355" spans="16:21" ht="12.75">
      <c r="P355" s="57"/>
      <c r="Q355" s="57"/>
      <c r="R355" s="57"/>
      <c r="S355" s="57"/>
      <c r="T355" s="57"/>
      <c r="U355" s="57"/>
    </row>
    <row r="356" spans="16:21" ht="12.75">
      <c r="P356" s="57"/>
      <c r="Q356" s="57"/>
      <c r="R356" s="57"/>
      <c r="S356" s="57"/>
      <c r="T356" s="57"/>
      <c r="U356" s="57"/>
    </row>
    <row r="357" spans="16:21" ht="12.75">
      <c r="P357" s="57"/>
      <c r="Q357" s="57"/>
      <c r="R357" s="57"/>
      <c r="S357" s="57"/>
      <c r="T357" s="57"/>
      <c r="U357" s="57"/>
    </row>
    <row r="358" spans="16:21" ht="12.75">
      <c r="P358" s="57"/>
      <c r="Q358" s="57"/>
      <c r="R358" s="57"/>
      <c r="S358" s="57"/>
      <c r="T358" s="57"/>
      <c r="U358" s="57"/>
    </row>
    <row r="359" spans="16:21" ht="12.75">
      <c r="P359" s="57"/>
      <c r="Q359" s="57"/>
      <c r="R359" s="57"/>
      <c r="S359" s="57"/>
      <c r="T359" s="57"/>
      <c r="U359" s="57"/>
    </row>
    <row r="360" spans="16:21" ht="12.75">
      <c r="P360" s="57"/>
      <c r="Q360" s="57"/>
      <c r="R360" s="57"/>
      <c r="S360" s="57"/>
      <c r="T360" s="57"/>
      <c r="U360" s="57"/>
    </row>
    <row r="361" spans="16:21" ht="12.75">
      <c r="P361" s="57"/>
      <c r="Q361" s="57"/>
      <c r="R361" s="57"/>
      <c r="S361" s="57"/>
      <c r="T361" s="57"/>
      <c r="U361" s="57"/>
    </row>
    <row r="362" spans="16:21" ht="12.75">
      <c r="P362" s="57"/>
      <c r="Q362" s="57"/>
      <c r="R362" s="57"/>
      <c r="S362" s="57"/>
      <c r="T362" s="57"/>
      <c r="U362" s="57"/>
    </row>
    <row r="363" spans="16:21" ht="12.75">
      <c r="P363" s="57"/>
      <c r="Q363" s="57"/>
      <c r="R363" s="57"/>
      <c r="S363" s="57"/>
      <c r="T363" s="57"/>
      <c r="U363" s="57"/>
    </row>
    <row r="364" spans="16:21" ht="12.75">
      <c r="P364" s="57"/>
      <c r="Q364" s="57"/>
      <c r="R364" s="57"/>
      <c r="S364" s="57"/>
      <c r="T364" s="57"/>
      <c r="U364" s="57"/>
    </row>
    <row r="365" spans="16:21" ht="12.75">
      <c r="P365" s="57"/>
      <c r="Q365" s="57"/>
      <c r="R365" s="57"/>
      <c r="S365" s="57"/>
      <c r="T365" s="57"/>
      <c r="U365" s="57"/>
    </row>
    <row r="366" spans="16:21" ht="12.75">
      <c r="P366" s="57"/>
      <c r="Q366" s="57"/>
      <c r="R366" s="57"/>
      <c r="S366" s="57"/>
      <c r="T366" s="57"/>
      <c r="U366" s="57"/>
    </row>
    <row r="367" spans="16:21" ht="12.75">
      <c r="P367" s="57"/>
      <c r="Q367" s="57"/>
      <c r="R367" s="57"/>
      <c r="S367" s="57"/>
      <c r="T367" s="57"/>
      <c r="U367" s="57"/>
    </row>
    <row r="368" spans="16:21" ht="12.75">
      <c r="P368" s="57"/>
      <c r="Q368" s="57"/>
      <c r="R368" s="57"/>
      <c r="S368" s="57"/>
      <c r="T368" s="57"/>
      <c r="U368" s="57"/>
    </row>
    <row r="369" spans="16:21" ht="12.75">
      <c r="P369" s="57"/>
      <c r="Q369" s="57"/>
      <c r="R369" s="57"/>
      <c r="S369" s="57"/>
      <c r="T369" s="57"/>
      <c r="U369" s="57"/>
    </row>
    <row r="370" spans="16:21" ht="12.75">
      <c r="P370" s="57"/>
      <c r="Q370" s="57"/>
      <c r="R370" s="57"/>
      <c r="S370" s="57"/>
      <c r="T370" s="57"/>
      <c r="U370" s="57"/>
    </row>
    <row r="371" spans="16:21" ht="12.75">
      <c r="P371" s="57"/>
      <c r="Q371" s="57"/>
      <c r="R371" s="57"/>
      <c r="S371" s="57"/>
      <c r="T371" s="57"/>
      <c r="U371" s="57"/>
    </row>
    <row r="372" spans="16:21" ht="12.75">
      <c r="P372" s="57"/>
      <c r="Q372" s="57"/>
      <c r="R372" s="57"/>
      <c r="S372" s="57"/>
      <c r="T372" s="57"/>
      <c r="U372" s="57"/>
    </row>
    <row r="373" spans="16:21" ht="12.75">
      <c r="P373" s="57"/>
      <c r="Q373" s="57"/>
      <c r="R373" s="57"/>
      <c r="S373" s="57"/>
      <c r="T373" s="57"/>
      <c r="U373" s="57"/>
    </row>
    <row r="374" spans="16:21" ht="12.75">
      <c r="P374" s="57"/>
      <c r="Q374" s="57"/>
      <c r="R374" s="57"/>
      <c r="S374" s="57"/>
      <c r="T374" s="57"/>
      <c r="U374" s="57"/>
    </row>
    <row r="375" spans="16:21" ht="12.75">
      <c r="P375" s="57"/>
      <c r="Q375" s="57"/>
      <c r="R375" s="57"/>
      <c r="S375" s="57"/>
      <c r="T375" s="57"/>
      <c r="U375" s="57"/>
    </row>
    <row r="376" spans="16:21" ht="12.75">
      <c r="P376" s="57"/>
      <c r="Q376" s="57"/>
      <c r="R376" s="57"/>
      <c r="S376" s="57"/>
      <c r="T376" s="57"/>
      <c r="U376" s="57"/>
    </row>
    <row r="377" spans="16:21" ht="12.75">
      <c r="P377" s="57"/>
      <c r="Q377" s="57"/>
      <c r="R377" s="57"/>
      <c r="S377" s="57"/>
      <c r="T377" s="57"/>
      <c r="U377" s="57"/>
    </row>
    <row r="378" spans="16:21" ht="12.75">
      <c r="P378" s="57"/>
      <c r="Q378" s="57"/>
      <c r="R378" s="57"/>
      <c r="S378" s="57"/>
      <c r="T378" s="57"/>
      <c r="U378" s="57"/>
    </row>
    <row r="379" spans="16:21" ht="12.75">
      <c r="P379" s="57"/>
      <c r="Q379" s="57"/>
      <c r="R379" s="57"/>
      <c r="S379" s="57"/>
      <c r="T379" s="57"/>
      <c r="U379" s="57"/>
    </row>
    <row r="380" spans="16:21" ht="12.75">
      <c r="P380" s="57"/>
      <c r="Q380" s="57"/>
      <c r="R380" s="57"/>
      <c r="S380" s="57"/>
      <c r="T380" s="57"/>
      <c r="U380" s="57"/>
    </row>
    <row r="381" spans="16:21" ht="12.75">
      <c r="P381" s="57"/>
      <c r="Q381" s="57"/>
      <c r="R381" s="57"/>
      <c r="S381" s="57"/>
      <c r="T381" s="57"/>
      <c r="U381" s="57"/>
    </row>
    <row r="382" spans="16:21" ht="12.75">
      <c r="P382" s="57"/>
      <c r="Q382" s="57"/>
      <c r="R382" s="57"/>
      <c r="S382" s="57"/>
      <c r="T382" s="57"/>
      <c r="U382" s="57"/>
    </row>
    <row r="383" spans="16:21" ht="12.75">
      <c r="P383" s="57"/>
      <c r="Q383" s="57"/>
      <c r="R383" s="57"/>
      <c r="S383" s="57"/>
      <c r="T383" s="57"/>
      <c r="U383" s="57"/>
    </row>
    <row r="384" spans="16:21" ht="12.75">
      <c r="P384" s="57"/>
      <c r="Q384" s="57"/>
      <c r="R384" s="57"/>
      <c r="S384" s="57"/>
      <c r="T384" s="57"/>
      <c r="U384" s="57"/>
    </row>
    <row r="385" spans="16:21" ht="12.75">
      <c r="P385" s="57"/>
      <c r="Q385" s="57"/>
      <c r="R385" s="57"/>
      <c r="S385" s="57"/>
      <c r="T385" s="57"/>
      <c r="U385" s="57"/>
    </row>
    <row r="386" spans="16:21" ht="12.75">
      <c r="P386" s="57"/>
      <c r="Q386" s="57"/>
      <c r="R386" s="57"/>
      <c r="S386" s="57"/>
      <c r="T386" s="57"/>
      <c r="U386" s="57"/>
    </row>
    <row r="387" spans="16:21" ht="12.75">
      <c r="P387" s="57"/>
      <c r="Q387" s="57"/>
      <c r="R387" s="57"/>
      <c r="S387" s="57"/>
      <c r="T387" s="57"/>
      <c r="U387" s="57"/>
    </row>
    <row r="388" spans="16:21" ht="12.75">
      <c r="P388" s="57"/>
      <c r="Q388" s="57"/>
      <c r="R388" s="57"/>
      <c r="S388" s="57"/>
      <c r="T388" s="57"/>
      <c r="U388" s="57"/>
    </row>
    <row r="389" spans="16:21" ht="12.75">
      <c r="P389" s="57"/>
      <c r="Q389" s="57"/>
      <c r="R389" s="57"/>
      <c r="S389" s="57"/>
      <c r="T389" s="57"/>
      <c r="U389" s="57"/>
    </row>
    <row r="390" spans="16:21" ht="12.75">
      <c r="P390" s="57"/>
      <c r="Q390" s="57"/>
      <c r="R390" s="57"/>
      <c r="S390" s="57"/>
      <c r="T390" s="57"/>
      <c r="U390" s="57"/>
    </row>
    <row r="391" spans="16:21" ht="12.75">
      <c r="P391" s="57"/>
      <c r="Q391" s="57"/>
      <c r="R391" s="57"/>
      <c r="S391" s="57"/>
      <c r="T391" s="57"/>
      <c r="U391" s="57"/>
    </row>
    <row r="392" spans="16:21" ht="12.75">
      <c r="P392" s="57"/>
      <c r="Q392" s="57"/>
      <c r="R392" s="57"/>
      <c r="S392" s="57"/>
      <c r="T392" s="57"/>
      <c r="U392" s="57"/>
    </row>
    <row r="393" spans="16:21" ht="12.75">
      <c r="P393" s="57"/>
      <c r="Q393" s="57"/>
      <c r="R393" s="57"/>
      <c r="S393" s="57"/>
      <c r="T393" s="57"/>
      <c r="U393" s="57"/>
    </row>
    <row r="394" spans="16:21" ht="12.75">
      <c r="P394" s="57"/>
      <c r="Q394" s="57"/>
      <c r="R394" s="57"/>
      <c r="S394" s="57"/>
      <c r="T394" s="57"/>
      <c r="U394" s="57"/>
    </row>
    <row r="395" spans="16:21" ht="12.75">
      <c r="P395" s="57"/>
      <c r="Q395" s="57"/>
      <c r="R395" s="57"/>
      <c r="S395" s="57"/>
      <c r="T395" s="57"/>
      <c r="U395" s="57"/>
    </row>
    <row r="396" spans="16:21" ht="12.75">
      <c r="P396" s="57"/>
      <c r="Q396" s="57"/>
      <c r="R396" s="57"/>
      <c r="S396" s="57"/>
      <c r="T396" s="57"/>
      <c r="U396" s="57"/>
    </row>
    <row r="397" spans="16:21" ht="12.75">
      <c r="P397" s="57"/>
      <c r="Q397" s="57"/>
      <c r="R397" s="57"/>
      <c r="S397" s="57"/>
      <c r="T397" s="57"/>
      <c r="U397" s="57"/>
    </row>
    <row r="398" spans="16:21" ht="12.75">
      <c r="P398" s="57"/>
      <c r="Q398" s="57"/>
      <c r="R398" s="57"/>
      <c r="S398" s="57"/>
      <c r="T398" s="57"/>
      <c r="U398" s="57"/>
    </row>
    <row r="399" spans="16:21" ht="12.75">
      <c r="P399" s="57"/>
      <c r="Q399" s="57"/>
      <c r="R399" s="57"/>
      <c r="S399" s="57"/>
      <c r="T399" s="57"/>
      <c r="U399" s="57"/>
    </row>
    <row r="400" spans="16:21" ht="12.75">
      <c r="P400" s="57"/>
      <c r="Q400" s="57"/>
      <c r="R400" s="57"/>
      <c r="S400" s="57"/>
      <c r="T400" s="57"/>
      <c r="U400" s="57"/>
    </row>
    <row r="401" spans="16:21" ht="12.75">
      <c r="P401" s="57"/>
      <c r="Q401" s="57"/>
      <c r="R401" s="57"/>
      <c r="S401" s="57"/>
      <c r="T401" s="57"/>
      <c r="U401" s="57"/>
    </row>
    <row r="402" spans="16:21" ht="12.75">
      <c r="P402" s="57"/>
      <c r="Q402" s="57"/>
      <c r="R402" s="57"/>
      <c r="S402" s="57"/>
      <c r="T402" s="57"/>
      <c r="U402" s="57"/>
    </row>
    <row r="403" spans="16:21" ht="12.75">
      <c r="P403" s="57"/>
      <c r="Q403" s="57"/>
      <c r="R403" s="57"/>
      <c r="S403" s="57"/>
      <c r="T403" s="57"/>
      <c r="U403" s="57"/>
    </row>
    <row r="404" spans="16:21" ht="12.75">
      <c r="P404" s="57"/>
      <c r="Q404" s="57"/>
      <c r="R404" s="57"/>
      <c r="S404" s="57"/>
      <c r="T404" s="57"/>
      <c r="U404" s="57"/>
    </row>
    <row r="405" spans="16:21" ht="12.75">
      <c r="P405" s="57"/>
      <c r="Q405" s="57"/>
      <c r="R405" s="57"/>
      <c r="S405" s="57"/>
      <c r="T405" s="57"/>
      <c r="U405" s="57"/>
    </row>
    <row r="406" spans="16:21" ht="12.75">
      <c r="P406" s="57"/>
      <c r="Q406" s="57"/>
      <c r="R406" s="57"/>
      <c r="S406" s="57"/>
      <c r="T406" s="57"/>
      <c r="U406" s="57"/>
    </row>
    <row r="407" spans="16:21" ht="12.75">
      <c r="P407" s="57"/>
      <c r="Q407" s="57"/>
      <c r="R407" s="57"/>
      <c r="S407" s="57"/>
      <c r="T407" s="57"/>
      <c r="U407" s="57"/>
    </row>
    <row r="408" spans="16:21" ht="12.75">
      <c r="P408" s="57"/>
      <c r="Q408" s="57"/>
      <c r="R408" s="57"/>
      <c r="S408" s="57"/>
      <c r="T408" s="57"/>
      <c r="U408" s="57"/>
    </row>
    <row r="409" spans="16:21" ht="12.75">
      <c r="P409" s="57"/>
      <c r="Q409" s="57"/>
      <c r="R409" s="57"/>
      <c r="S409" s="57"/>
      <c r="T409" s="57"/>
      <c r="U409" s="57"/>
    </row>
    <row r="410" spans="16:21" ht="12.75">
      <c r="P410" s="57"/>
      <c r="Q410" s="57"/>
      <c r="R410" s="57"/>
      <c r="S410" s="57"/>
      <c r="T410" s="57"/>
      <c r="U410" s="57"/>
    </row>
    <row r="411" spans="16:21" ht="12.75">
      <c r="P411" s="57"/>
      <c r="Q411" s="57"/>
      <c r="R411" s="57"/>
      <c r="S411" s="57"/>
      <c r="T411" s="57"/>
      <c r="U411" s="57"/>
    </row>
    <row r="412" spans="16:21" ht="12.75">
      <c r="P412" s="57"/>
      <c r="Q412" s="57"/>
      <c r="R412" s="57"/>
      <c r="S412" s="57"/>
      <c r="T412" s="57"/>
      <c r="U412" s="57"/>
    </row>
    <row r="413" spans="16:21" ht="12.75">
      <c r="P413" s="57"/>
      <c r="Q413" s="57"/>
      <c r="R413" s="57"/>
      <c r="S413" s="57"/>
      <c r="T413" s="57"/>
      <c r="U413" s="57"/>
    </row>
    <row r="414" spans="16:21" ht="12.75">
      <c r="P414" s="57"/>
      <c r="Q414" s="57"/>
      <c r="R414" s="57"/>
      <c r="S414" s="57"/>
      <c r="T414" s="57"/>
      <c r="U414" s="57"/>
    </row>
    <row r="415" spans="16:21" ht="12.75">
      <c r="P415" s="57"/>
      <c r="Q415" s="57"/>
      <c r="R415" s="57"/>
      <c r="S415" s="57"/>
      <c r="T415" s="57"/>
      <c r="U415" s="57"/>
    </row>
    <row r="416" spans="16:21" ht="12.75">
      <c r="P416" s="57"/>
      <c r="Q416" s="57"/>
      <c r="R416" s="57"/>
      <c r="S416" s="57"/>
      <c r="T416" s="57"/>
      <c r="U416" s="57"/>
    </row>
    <row r="417" spans="16:21" ht="12.75">
      <c r="P417" s="57"/>
      <c r="Q417" s="57"/>
      <c r="R417" s="57"/>
      <c r="S417" s="57"/>
      <c r="T417" s="57"/>
      <c r="U417" s="57"/>
    </row>
    <row r="418" spans="16:21" ht="12.75">
      <c r="P418" s="57"/>
      <c r="Q418" s="57"/>
      <c r="R418" s="57"/>
      <c r="S418" s="57"/>
      <c r="T418" s="57"/>
      <c r="U418" s="57"/>
    </row>
    <row r="419" spans="16:21" ht="12.75">
      <c r="P419" s="57"/>
      <c r="Q419" s="57"/>
      <c r="R419" s="57"/>
      <c r="S419" s="57"/>
      <c r="T419" s="57"/>
      <c r="U419" s="57"/>
    </row>
    <row r="420" spans="16:21" ht="12.75">
      <c r="P420" s="57"/>
      <c r="Q420" s="57"/>
      <c r="R420" s="57"/>
      <c r="S420" s="57"/>
      <c r="T420" s="57"/>
      <c r="U420" s="57"/>
    </row>
    <row r="421" spans="16:21" ht="12.75">
      <c r="P421" s="57"/>
      <c r="Q421" s="57"/>
      <c r="R421" s="57"/>
      <c r="S421" s="57"/>
      <c r="T421" s="57"/>
      <c r="U421" s="57"/>
    </row>
    <row r="422" spans="16:21" ht="12.75">
      <c r="P422" s="57"/>
      <c r="Q422" s="57"/>
      <c r="R422" s="57"/>
      <c r="S422" s="57"/>
      <c r="T422" s="57"/>
      <c r="U422" s="57"/>
    </row>
    <row r="423" spans="16:21" ht="12.75">
      <c r="P423" s="57"/>
      <c r="Q423" s="57"/>
      <c r="R423" s="57"/>
      <c r="S423" s="57"/>
      <c r="T423" s="57"/>
      <c r="U423" s="57"/>
    </row>
    <row r="424" spans="16:21" ht="12.75">
      <c r="P424" s="57"/>
      <c r="Q424" s="57"/>
      <c r="R424" s="57"/>
      <c r="S424" s="57"/>
      <c r="T424" s="57"/>
      <c r="U424" s="57"/>
    </row>
    <row r="425" spans="16:21" ht="12.75">
      <c r="P425" s="57"/>
      <c r="Q425" s="57"/>
      <c r="R425" s="57"/>
      <c r="S425" s="57"/>
      <c r="T425" s="57"/>
      <c r="U425" s="57"/>
    </row>
    <row r="426" spans="16:21" ht="12.75">
      <c r="P426" s="57"/>
      <c r="Q426" s="57"/>
      <c r="R426" s="57"/>
      <c r="S426" s="57"/>
      <c r="T426" s="57"/>
      <c r="U426" s="57"/>
    </row>
    <row r="427" spans="16:21" ht="12.75">
      <c r="P427" s="57"/>
      <c r="Q427" s="57"/>
      <c r="R427" s="57"/>
      <c r="S427" s="57"/>
      <c r="T427" s="57"/>
      <c r="U427" s="57"/>
    </row>
    <row r="428" spans="16:21" ht="12.75">
      <c r="P428" s="57"/>
      <c r="Q428" s="57"/>
      <c r="R428" s="57"/>
      <c r="S428" s="57"/>
      <c r="T428" s="57"/>
      <c r="U428" s="57"/>
    </row>
    <row r="429" spans="16:21" ht="12.75">
      <c r="P429" s="57"/>
      <c r="Q429" s="57"/>
      <c r="R429" s="57"/>
      <c r="S429" s="57"/>
      <c r="T429" s="57"/>
      <c r="U429" s="57"/>
    </row>
    <row r="430" spans="16:21" ht="12.75">
      <c r="P430" s="57"/>
      <c r="Q430" s="57"/>
      <c r="R430" s="57"/>
      <c r="S430" s="57"/>
      <c r="T430" s="57"/>
      <c r="U430" s="57"/>
    </row>
    <row r="431" spans="16:21" ht="12.75">
      <c r="P431" s="57"/>
      <c r="Q431" s="57"/>
      <c r="R431" s="57"/>
      <c r="S431" s="57"/>
      <c r="T431" s="57"/>
      <c r="U431" s="57"/>
    </row>
    <row r="432" spans="16:21" ht="12.75">
      <c r="P432" s="57"/>
      <c r="Q432" s="57"/>
      <c r="R432" s="57"/>
      <c r="S432" s="57"/>
      <c r="T432" s="57"/>
      <c r="U432" s="57"/>
    </row>
    <row r="433" spans="16:21" ht="12.75">
      <c r="P433" s="57"/>
      <c r="Q433" s="57"/>
      <c r="R433" s="57"/>
      <c r="S433" s="57"/>
      <c r="T433" s="57"/>
      <c r="U433" s="57"/>
    </row>
    <row r="434" spans="16:21" ht="12.75">
      <c r="P434" s="57"/>
      <c r="Q434" s="57"/>
      <c r="R434" s="57"/>
      <c r="S434" s="57"/>
      <c r="T434" s="57"/>
      <c r="U434" s="57"/>
    </row>
    <row r="435" spans="16:21" ht="12.75">
      <c r="P435" s="57"/>
      <c r="Q435" s="57"/>
      <c r="R435" s="57"/>
      <c r="S435" s="57"/>
      <c r="T435" s="57"/>
      <c r="U435" s="57"/>
    </row>
    <row r="436" spans="16:21" ht="12.75">
      <c r="P436" s="57"/>
      <c r="Q436" s="57"/>
      <c r="R436" s="57"/>
      <c r="S436" s="57"/>
      <c r="T436" s="57"/>
      <c r="U436" s="57"/>
    </row>
    <row r="437" spans="16:21" ht="12.75">
      <c r="P437" s="57"/>
      <c r="Q437" s="57"/>
      <c r="R437" s="57"/>
      <c r="S437" s="57"/>
      <c r="T437" s="57"/>
      <c r="U437" s="57"/>
    </row>
    <row r="438" spans="16:21" ht="12.75">
      <c r="P438" s="57"/>
      <c r="Q438" s="57"/>
      <c r="R438" s="57"/>
      <c r="S438" s="57"/>
      <c r="T438" s="57"/>
      <c r="U438" s="57"/>
    </row>
    <row r="439" spans="16:21" ht="12.75">
      <c r="P439" s="57"/>
      <c r="Q439" s="57"/>
      <c r="R439" s="57"/>
      <c r="S439" s="57"/>
      <c r="T439" s="57"/>
      <c r="U439" s="57"/>
    </row>
    <row r="440" spans="16:21" ht="12.75">
      <c r="P440" s="57"/>
      <c r="Q440" s="57"/>
      <c r="R440" s="57"/>
      <c r="S440" s="57"/>
      <c r="T440" s="57"/>
      <c r="U440" s="57"/>
    </row>
    <row r="441" spans="16:21" ht="12.75">
      <c r="P441" s="57"/>
      <c r="Q441" s="57"/>
      <c r="R441" s="57"/>
      <c r="S441" s="57"/>
      <c r="T441" s="57"/>
      <c r="U441" s="57"/>
    </row>
    <row r="442" spans="16:21" ht="12.75">
      <c r="P442" s="57"/>
      <c r="Q442" s="57"/>
      <c r="R442" s="57"/>
      <c r="S442" s="57"/>
      <c r="T442" s="57"/>
      <c r="U442" s="57"/>
    </row>
    <row r="443" spans="16:21" ht="12.75">
      <c r="P443" s="57"/>
      <c r="Q443" s="57"/>
      <c r="R443" s="57"/>
      <c r="S443" s="57"/>
      <c r="T443" s="57"/>
      <c r="U443" s="57"/>
    </row>
    <row r="444" spans="16:21" ht="12.75">
      <c r="P444" s="57"/>
      <c r="Q444" s="57"/>
      <c r="R444" s="57"/>
      <c r="S444" s="57"/>
      <c r="T444" s="57"/>
      <c r="U444" s="57"/>
    </row>
    <row r="445" spans="16:21" ht="12.75">
      <c r="P445" s="57"/>
      <c r="Q445" s="57"/>
      <c r="R445" s="57"/>
      <c r="S445" s="57"/>
      <c r="T445" s="57"/>
      <c r="U445" s="57"/>
    </row>
    <row r="446" spans="16:21" ht="12.75">
      <c r="P446" s="57"/>
      <c r="Q446" s="57"/>
      <c r="R446" s="57"/>
      <c r="S446" s="57"/>
      <c r="T446" s="57"/>
      <c r="U446" s="57"/>
    </row>
    <row r="447" spans="16:21" ht="12.75">
      <c r="P447" s="57"/>
      <c r="Q447" s="57"/>
      <c r="R447" s="57"/>
      <c r="S447" s="57"/>
      <c r="T447" s="57"/>
      <c r="U447" s="57"/>
    </row>
    <row r="448" spans="16:21" ht="12.75">
      <c r="P448" s="57"/>
      <c r="Q448" s="57"/>
      <c r="R448" s="57"/>
      <c r="S448" s="57"/>
      <c r="T448" s="57"/>
      <c r="U448" s="57"/>
    </row>
    <row r="449" spans="16:21" ht="12.75">
      <c r="P449" s="57"/>
      <c r="Q449" s="57"/>
      <c r="R449" s="57"/>
      <c r="S449" s="57"/>
      <c r="T449" s="57"/>
      <c r="U449" s="57"/>
    </row>
    <row r="450" spans="16:21" ht="12.75">
      <c r="P450" s="57"/>
      <c r="Q450" s="57"/>
      <c r="R450" s="57"/>
      <c r="S450" s="57"/>
      <c r="T450" s="57"/>
      <c r="U450" s="57"/>
    </row>
    <row r="451" spans="16:21" ht="12.75">
      <c r="P451" s="57"/>
      <c r="Q451" s="57"/>
      <c r="R451" s="57"/>
      <c r="S451" s="57"/>
      <c r="T451" s="57"/>
      <c r="U451" s="57"/>
    </row>
    <row r="452" spans="16:21" ht="12.75">
      <c r="P452" s="57"/>
      <c r="Q452" s="57"/>
      <c r="R452" s="57"/>
      <c r="S452" s="57"/>
      <c r="T452" s="57"/>
      <c r="U452" s="57"/>
    </row>
    <row r="453" spans="16:21" ht="12.75">
      <c r="P453" s="57"/>
      <c r="Q453" s="57"/>
      <c r="R453" s="57"/>
      <c r="S453" s="57"/>
      <c r="T453" s="57"/>
      <c r="U453" s="57"/>
    </row>
    <row r="454" spans="16:21" ht="12.75">
      <c r="P454" s="57"/>
      <c r="Q454" s="57"/>
      <c r="R454" s="57"/>
      <c r="S454" s="57"/>
      <c r="T454" s="57"/>
      <c r="U454" s="57"/>
    </row>
    <row r="455" spans="16:21" ht="12.75">
      <c r="P455" s="57"/>
      <c r="Q455" s="57"/>
      <c r="R455" s="57"/>
      <c r="S455" s="57"/>
      <c r="T455" s="57"/>
      <c r="U455" s="57"/>
    </row>
    <row r="456" spans="16:21" ht="12.75">
      <c r="P456" s="57"/>
      <c r="Q456" s="57"/>
      <c r="R456" s="57"/>
      <c r="S456" s="57"/>
      <c r="T456" s="57"/>
      <c r="U456" s="57"/>
    </row>
    <row r="457" spans="16:21" ht="12.75">
      <c r="P457" s="57"/>
      <c r="Q457" s="57"/>
      <c r="R457" s="57"/>
      <c r="S457" s="57"/>
      <c r="T457" s="57"/>
      <c r="U457" s="57"/>
    </row>
    <row r="458" spans="16:21" ht="12.75">
      <c r="P458" s="57"/>
      <c r="Q458" s="57"/>
      <c r="R458" s="57"/>
      <c r="S458" s="57"/>
      <c r="T458" s="57"/>
      <c r="U458" s="57"/>
    </row>
    <row r="459" spans="16:21" ht="12.75">
      <c r="P459" s="57"/>
      <c r="Q459" s="57"/>
      <c r="R459" s="57"/>
      <c r="S459" s="57"/>
      <c r="T459" s="57"/>
      <c r="U459" s="57"/>
    </row>
    <row r="460" spans="16:21" ht="12.75">
      <c r="P460" s="57"/>
      <c r="Q460" s="57"/>
      <c r="R460" s="57"/>
      <c r="S460" s="57"/>
      <c r="T460" s="57"/>
      <c r="U460" s="57"/>
    </row>
    <row r="461" spans="16:21" ht="12.75">
      <c r="P461" s="57"/>
      <c r="Q461" s="57"/>
      <c r="R461" s="57"/>
      <c r="S461" s="57"/>
      <c r="T461" s="57"/>
      <c r="U461" s="57"/>
    </row>
    <row r="462" spans="16:21" ht="12.75">
      <c r="P462" s="57"/>
      <c r="Q462" s="57"/>
      <c r="R462" s="57"/>
      <c r="S462" s="57"/>
      <c r="T462" s="57"/>
      <c r="U462" s="57"/>
    </row>
    <row r="463" spans="16:21" ht="12.75">
      <c r="P463" s="57"/>
      <c r="Q463" s="57"/>
      <c r="R463" s="57"/>
      <c r="S463" s="57"/>
      <c r="T463" s="57"/>
      <c r="U463" s="57"/>
    </row>
    <row r="464" spans="16:21" ht="12.75">
      <c r="P464" s="57"/>
      <c r="Q464" s="57"/>
      <c r="R464" s="57"/>
      <c r="S464" s="57"/>
      <c r="T464" s="57"/>
      <c r="U464" s="57"/>
    </row>
    <row r="465" spans="16:21" ht="12.75">
      <c r="P465" s="57"/>
      <c r="Q465" s="57"/>
      <c r="R465" s="57"/>
      <c r="S465" s="57"/>
      <c r="T465" s="57"/>
      <c r="U465" s="57"/>
    </row>
    <row r="466" spans="16:21" ht="12.75">
      <c r="P466" s="57"/>
      <c r="Q466" s="57"/>
      <c r="R466" s="57"/>
      <c r="S466" s="57"/>
      <c r="T466" s="57"/>
      <c r="U466" s="57"/>
    </row>
    <row r="467" spans="16:21" ht="12.75">
      <c r="P467" s="57"/>
      <c r="Q467" s="57"/>
      <c r="R467" s="57"/>
      <c r="S467" s="57"/>
      <c r="T467" s="57"/>
      <c r="U467" s="57"/>
    </row>
    <row r="468" spans="16:21" ht="12.75">
      <c r="P468" s="57"/>
      <c r="Q468" s="57"/>
      <c r="R468" s="57"/>
      <c r="S468" s="57"/>
      <c r="T468" s="57"/>
      <c r="U468" s="57"/>
    </row>
    <row r="469" spans="16:21" ht="12.75">
      <c r="P469" s="57"/>
      <c r="Q469" s="57"/>
      <c r="R469" s="57"/>
      <c r="S469" s="57"/>
      <c r="T469" s="57"/>
      <c r="U469" s="57"/>
    </row>
    <row r="470" spans="16:21" ht="12.75">
      <c r="P470" s="57"/>
      <c r="Q470" s="57"/>
      <c r="R470" s="57"/>
      <c r="S470" s="57"/>
      <c r="T470" s="57"/>
      <c r="U470" s="57"/>
    </row>
    <row r="471" spans="16:21" ht="12.75">
      <c r="P471" s="57"/>
      <c r="Q471" s="57"/>
      <c r="R471" s="57"/>
      <c r="S471" s="57"/>
      <c r="T471" s="57"/>
      <c r="U471" s="57"/>
    </row>
    <row r="472" spans="16:21" ht="12.75">
      <c r="P472" s="57"/>
      <c r="Q472" s="57"/>
      <c r="R472" s="57"/>
      <c r="S472" s="57"/>
      <c r="T472" s="57"/>
      <c r="U472" s="57"/>
    </row>
    <row r="473" spans="16:21" ht="12.75">
      <c r="P473" s="57"/>
      <c r="Q473" s="57"/>
      <c r="R473" s="57"/>
      <c r="S473" s="57"/>
      <c r="T473" s="57"/>
      <c r="U473" s="57"/>
    </row>
    <row r="474" spans="16:21" ht="12.75">
      <c r="P474" s="57"/>
      <c r="Q474" s="57"/>
      <c r="R474" s="57"/>
      <c r="S474" s="57"/>
      <c r="T474" s="57"/>
      <c r="U474" s="57"/>
    </row>
    <row r="475" spans="16:21" ht="12.75">
      <c r="P475" s="57"/>
      <c r="Q475" s="57"/>
      <c r="R475" s="57"/>
      <c r="S475" s="57"/>
      <c r="T475" s="57"/>
      <c r="U475" s="57"/>
    </row>
    <row r="476" spans="16:21" ht="12.75">
      <c r="P476" s="57"/>
      <c r="Q476" s="57"/>
      <c r="R476" s="57"/>
      <c r="S476" s="57"/>
      <c r="T476" s="57"/>
      <c r="U476" s="57"/>
    </row>
    <row r="477" spans="16:21" ht="12.75">
      <c r="P477" s="57"/>
      <c r="Q477" s="57"/>
      <c r="R477" s="57"/>
      <c r="S477" s="57"/>
      <c r="T477" s="57"/>
      <c r="U477" s="57"/>
    </row>
    <row r="478" spans="16:21" ht="12.75">
      <c r="P478" s="57"/>
      <c r="Q478" s="57"/>
      <c r="R478" s="57"/>
      <c r="S478" s="57"/>
      <c r="T478" s="57"/>
      <c r="U478" s="57"/>
    </row>
    <row r="479" spans="16:21" ht="12.75">
      <c r="P479" s="57"/>
      <c r="Q479" s="57"/>
      <c r="R479" s="57"/>
      <c r="S479" s="57"/>
      <c r="T479" s="57"/>
      <c r="U479" s="57"/>
    </row>
    <row r="480" spans="16:21" ht="12.75">
      <c r="P480" s="57"/>
      <c r="Q480" s="57"/>
      <c r="R480" s="57"/>
      <c r="S480" s="57"/>
      <c r="T480" s="57"/>
      <c r="U480" s="57"/>
    </row>
    <row r="481" spans="16:21" ht="12.75">
      <c r="P481" s="57"/>
      <c r="Q481" s="57"/>
      <c r="R481" s="57"/>
      <c r="S481" s="57"/>
      <c r="T481" s="57"/>
      <c r="U481" s="57"/>
    </row>
    <row r="482" spans="16:21" ht="12.75">
      <c r="P482" s="57"/>
      <c r="Q482" s="57"/>
      <c r="R482" s="57"/>
      <c r="S482" s="57"/>
      <c r="T482" s="57"/>
      <c r="U482" s="57"/>
    </row>
    <row r="483" spans="16:21" ht="12.75">
      <c r="P483" s="57"/>
      <c r="Q483" s="57"/>
      <c r="R483" s="57"/>
      <c r="S483" s="57"/>
      <c r="T483" s="57"/>
      <c r="U483" s="57"/>
    </row>
    <row r="484" spans="16:21" ht="12.75">
      <c r="P484" s="57"/>
      <c r="Q484" s="57"/>
      <c r="R484" s="57"/>
      <c r="S484" s="57"/>
      <c r="T484" s="57"/>
      <c r="U484" s="57"/>
    </row>
    <row r="485" spans="16:21" ht="12.75">
      <c r="P485" s="57"/>
      <c r="Q485" s="57"/>
      <c r="R485" s="57"/>
      <c r="S485" s="57"/>
      <c r="T485" s="57"/>
      <c r="U485" s="57"/>
    </row>
    <row r="486" spans="16:21" ht="12.75">
      <c r="P486" s="57"/>
      <c r="Q486" s="57"/>
      <c r="R486" s="57"/>
      <c r="S486" s="57"/>
      <c r="T486" s="57"/>
      <c r="U486" s="57"/>
    </row>
    <row r="487" spans="16:21" ht="12.75">
      <c r="P487" s="57"/>
      <c r="Q487" s="57"/>
      <c r="R487" s="57"/>
      <c r="S487" s="57"/>
      <c r="T487" s="57"/>
      <c r="U487" s="57"/>
    </row>
    <row r="488" spans="16:21" ht="12.75">
      <c r="P488" s="57"/>
      <c r="Q488" s="57"/>
      <c r="R488" s="57"/>
      <c r="S488" s="57"/>
      <c r="T488" s="57"/>
      <c r="U488" s="57"/>
    </row>
    <row r="489" spans="16:21" ht="12.75">
      <c r="P489" s="57"/>
      <c r="Q489" s="57"/>
      <c r="R489" s="57"/>
      <c r="S489" s="57"/>
      <c r="T489" s="57"/>
      <c r="U489" s="57"/>
    </row>
    <row r="490" spans="16:21" ht="12.75">
      <c r="P490" s="57"/>
      <c r="Q490" s="57"/>
      <c r="R490" s="57"/>
      <c r="S490" s="57"/>
      <c r="T490" s="57"/>
      <c r="U490" s="57"/>
    </row>
    <row r="491" spans="16:21" ht="12.75">
      <c r="P491" s="57"/>
      <c r="Q491" s="57"/>
      <c r="R491" s="57"/>
      <c r="S491" s="57"/>
      <c r="T491" s="57"/>
      <c r="U491" s="57"/>
    </row>
    <row r="492" spans="16:21" ht="12.75">
      <c r="P492" s="57"/>
      <c r="Q492" s="57"/>
      <c r="R492" s="57"/>
      <c r="S492" s="57"/>
      <c r="T492" s="57"/>
      <c r="U492" s="57"/>
    </row>
    <row r="493" spans="16:21" ht="12.75">
      <c r="P493" s="57"/>
      <c r="Q493" s="57"/>
      <c r="R493" s="57"/>
      <c r="S493" s="57"/>
      <c r="T493" s="57"/>
      <c r="U493" s="57"/>
    </row>
    <row r="494" spans="16:21" ht="12.75">
      <c r="P494" s="57"/>
      <c r="Q494" s="57"/>
      <c r="R494" s="57"/>
      <c r="S494" s="57"/>
      <c r="T494" s="57"/>
      <c r="U494" s="57"/>
    </row>
    <row r="495" spans="16:21" ht="12.75">
      <c r="P495" s="57"/>
      <c r="Q495" s="57"/>
      <c r="R495" s="57"/>
      <c r="S495" s="57"/>
      <c r="T495" s="57"/>
      <c r="U495" s="57"/>
    </row>
    <row r="496" spans="16:21" ht="12.75">
      <c r="P496" s="57"/>
      <c r="Q496" s="57"/>
      <c r="R496" s="57"/>
      <c r="S496" s="57"/>
      <c r="T496" s="57"/>
      <c r="U496" s="57"/>
    </row>
    <row r="497" spans="16:21" ht="12.75">
      <c r="P497" s="57"/>
      <c r="Q497" s="57"/>
      <c r="R497" s="57"/>
      <c r="S497" s="57"/>
      <c r="T497" s="57"/>
      <c r="U497" s="57"/>
    </row>
    <row r="498" spans="16:21" ht="12.75">
      <c r="P498" s="57"/>
      <c r="Q498" s="57"/>
      <c r="R498" s="57"/>
      <c r="S498" s="57"/>
      <c r="T498" s="57"/>
      <c r="U498" s="57"/>
    </row>
    <row r="499" spans="16:21" ht="12.75">
      <c r="P499" s="57"/>
      <c r="Q499" s="57"/>
      <c r="R499" s="57"/>
      <c r="S499" s="57"/>
      <c r="T499" s="57"/>
      <c r="U499" s="57"/>
    </row>
    <row r="500" spans="16:21" ht="12.75">
      <c r="P500" s="57"/>
      <c r="Q500" s="57"/>
      <c r="R500" s="57"/>
      <c r="S500" s="57"/>
      <c r="T500" s="57"/>
      <c r="U500" s="57"/>
    </row>
    <row r="501" spans="16:21" ht="12.75">
      <c r="P501" s="57"/>
      <c r="Q501" s="57"/>
      <c r="R501" s="57"/>
      <c r="S501" s="57"/>
      <c r="T501" s="57"/>
      <c r="U501" s="57"/>
    </row>
    <row r="502" spans="16:21" ht="12.75">
      <c r="P502" s="57"/>
      <c r="Q502" s="57"/>
      <c r="R502" s="57"/>
      <c r="S502" s="57"/>
      <c r="T502" s="57"/>
      <c r="U502" s="57"/>
    </row>
    <row r="503" spans="16:21" ht="12.75">
      <c r="P503" s="57"/>
      <c r="Q503" s="57"/>
      <c r="R503" s="57"/>
      <c r="S503" s="57"/>
      <c r="T503" s="57"/>
      <c r="U503" s="57"/>
    </row>
    <row r="504" spans="16:21" ht="12.75">
      <c r="P504" s="57"/>
      <c r="Q504" s="57"/>
      <c r="R504" s="57"/>
      <c r="S504" s="57"/>
      <c r="T504" s="57"/>
      <c r="U504" s="57"/>
    </row>
    <row r="505" spans="16:21" ht="12.75">
      <c r="P505" s="57"/>
      <c r="Q505" s="57"/>
      <c r="R505" s="57"/>
      <c r="S505" s="57"/>
      <c r="T505" s="57"/>
      <c r="U505" s="57"/>
    </row>
    <row r="506" spans="16:21" ht="12.75">
      <c r="P506" s="57"/>
      <c r="Q506" s="57"/>
      <c r="R506" s="57"/>
      <c r="S506" s="57"/>
      <c r="T506" s="57"/>
      <c r="U506" s="57"/>
    </row>
    <row r="507" spans="16:21" ht="12.75">
      <c r="P507" s="57"/>
      <c r="Q507" s="57"/>
      <c r="R507" s="57"/>
      <c r="S507" s="57"/>
      <c r="T507" s="57"/>
      <c r="U507" s="57"/>
    </row>
    <row r="508" spans="16:21" ht="12.75">
      <c r="P508" s="57"/>
      <c r="Q508" s="57"/>
      <c r="R508" s="57"/>
      <c r="S508" s="57"/>
      <c r="T508" s="57"/>
      <c r="U508" s="57"/>
    </row>
    <row r="509" spans="16:21" ht="12.75">
      <c r="P509" s="57"/>
      <c r="Q509" s="57"/>
      <c r="R509" s="57"/>
      <c r="S509" s="57"/>
      <c r="T509" s="57"/>
      <c r="U509" s="57"/>
    </row>
    <row r="510" spans="16:21" ht="12.75">
      <c r="P510" s="57"/>
      <c r="Q510" s="57"/>
      <c r="R510" s="57"/>
      <c r="S510" s="57"/>
      <c r="T510" s="57"/>
      <c r="U510" s="57"/>
    </row>
    <row r="511" spans="16:21" ht="12.75">
      <c r="P511" s="57"/>
      <c r="Q511" s="57"/>
      <c r="R511" s="57"/>
      <c r="S511" s="57"/>
      <c r="T511" s="57"/>
      <c r="U511" s="57"/>
    </row>
    <row r="512" spans="16:21" ht="12.75">
      <c r="P512" s="57"/>
      <c r="Q512" s="57"/>
      <c r="R512" s="57"/>
      <c r="S512" s="57"/>
      <c r="T512" s="57"/>
      <c r="U512" s="57"/>
    </row>
    <row r="513" spans="16:21" ht="12.75">
      <c r="P513" s="57"/>
      <c r="Q513" s="57"/>
      <c r="R513" s="57"/>
      <c r="S513" s="57"/>
      <c r="T513" s="57"/>
      <c r="U513" s="57"/>
    </row>
    <row r="514" spans="16:21" ht="12.75">
      <c r="P514" s="57"/>
      <c r="Q514" s="57"/>
      <c r="R514" s="57"/>
      <c r="S514" s="57"/>
      <c r="T514" s="57"/>
      <c r="U514" s="57"/>
    </row>
    <row r="515" spans="16:21" ht="12.75">
      <c r="P515" s="57"/>
      <c r="Q515" s="57"/>
      <c r="R515" s="57"/>
      <c r="S515" s="57"/>
      <c r="T515" s="57"/>
      <c r="U515" s="57"/>
    </row>
    <row r="516" spans="16:21" ht="12.75">
      <c r="P516" s="57"/>
      <c r="Q516" s="57"/>
      <c r="R516" s="57"/>
      <c r="S516" s="57"/>
      <c r="T516" s="57"/>
      <c r="U516" s="57"/>
    </row>
    <row r="517" spans="16:21" ht="12.75">
      <c r="P517" s="57"/>
      <c r="Q517" s="57"/>
      <c r="R517" s="57"/>
      <c r="S517" s="57"/>
      <c r="T517" s="57"/>
      <c r="U517" s="57"/>
    </row>
    <row r="518" spans="16:21" ht="12.75">
      <c r="P518" s="57"/>
      <c r="Q518" s="57"/>
      <c r="R518" s="57"/>
      <c r="S518" s="57"/>
      <c r="T518" s="57"/>
      <c r="U518" s="57"/>
    </row>
    <row r="519" spans="16:21" ht="12.75">
      <c r="P519" s="57"/>
      <c r="Q519" s="57"/>
      <c r="R519" s="57"/>
      <c r="S519" s="57"/>
      <c r="T519" s="57"/>
      <c r="U519" s="57"/>
    </row>
    <row r="520" spans="16:21" ht="12.75">
      <c r="P520" s="57"/>
      <c r="Q520" s="57"/>
      <c r="R520" s="57"/>
      <c r="S520" s="57"/>
      <c r="T520" s="57"/>
      <c r="U520" s="57"/>
    </row>
    <row r="521" spans="16:21" ht="12.75">
      <c r="P521" s="57"/>
      <c r="Q521" s="57"/>
      <c r="R521" s="57"/>
      <c r="S521" s="57"/>
      <c r="T521" s="57"/>
      <c r="U521" s="57"/>
    </row>
    <row r="522" spans="16:21" ht="12.75">
      <c r="P522" s="57"/>
      <c r="Q522" s="57"/>
      <c r="R522" s="57"/>
      <c r="S522" s="57"/>
      <c r="T522" s="57"/>
      <c r="U522" s="57"/>
    </row>
    <row r="523" spans="16:21" ht="12.75">
      <c r="P523" s="57"/>
      <c r="Q523" s="57"/>
      <c r="R523" s="57"/>
      <c r="S523" s="57"/>
      <c r="T523" s="57"/>
      <c r="U523" s="57"/>
    </row>
    <row r="524" spans="16:21" ht="12.75">
      <c r="P524" s="57"/>
      <c r="Q524" s="57"/>
      <c r="R524" s="57"/>
      <c r="S524" s="57"/>
      <c r="T524" s="57"/>
      <c r="U524" s="57"/>
    </row>
    <row r="525" spans="16:21" ht="12.75">
      <c r="P525" s="57"/>
      <c r="Q525" s="57"/>
      <c r="R525" s="57"/>
      <c r="S525" s="57"/>
      <c r="T525" s="57"/>
      <c r="U525" s="57"/>
    </row>
    <row r="526" spans="16:21" ht="12.75">
      <c r="P526" s="57"/>
      <c r="Q526" s="57"/>
      <c r="R526" s="57"/>
      <c r="S526" s="57"/>
      <c r="T526" s="57"/>
      <c r="U526" s="57"/>
    </row>
    <row r="527" spans="16:21" ht="12.75">
      <c r="P527" s="57"/>
      <c r="Q527" s="57"/>
      <c r="R527" s="57"/>
      <c r="S527" s="57"/>
      <c r="T527" s="57"/>
      <c r="U527" s="57"/>
    </row>
    <row r="528" spans="16:21" ht="12.75">
      <c r="P528" s="57"/>
      <c r="Q528" s="57"/>
      <c r="R528" s="57"/>
      <c r="S528" s="57"/>
      <c r="T528" s="57"/>
      <c r="U528" s="57"/>
    </row>
    <row r="529" spans="16:21" ht="12.75">
      <c r="P529" s="57"/>
      <c r="Q529" s="57"/>
      <c r="R529" s="57"/>
      <c r="S529" s="57"/>
      <c r="T529" s="57"/>
      <c r="U529" s="57"/>
    </row>
    <row r="530" spans="16:21" ht="12.75">
      <c r="P530" s="57"/>
      <c r="Q530" s="57"/>
      <c r="R530" s="57"/>
      <c r="S530" s="57"/>
      <c r="T530" s="57"/>
      <c r="U530" s="57"/>
    </row>
    <row r="531" spans="16:21" ht="12.75">
      <c r="P531" s="57"/>
      <c r="Q531" s="57"/>
      <c r="R531" s="57"/>
      <c r="S531" s="57"/>
      <c r="T531" s="57"/>
      <c r="U531" s="57"/>
    </row>
    <row r="532" spans="16:21" ht="12.75">
      <c r="P532" s="57"/>
      <c r="Q532" s="57"/>
      <c r="R532" s="57"/>
      <c r="S532" s="57"/>
      <c r="T532" s="57"/>
      <c r="U532" s="57"/>
    </row>
    <row r="533" spans="16:21" ht="12.75">
      <c r="P533" s="57"/>
      <c r="Q533" s="57"/>
      <c r="R533" s="57"/>
      <c r="S533" s="57"/>
      <c r="T533" s="57"/>
      <c r="U533" s="57"/>
    </row>
    <row r="534" spans="16:21" ht="12.75">
      <c r="P534" s="57"/>
      <c r="Q534" s="57"/>
      <c r="R534" s="57"/>
      <c r="S534" s="57"/>
      <c r="T534" s="57"/>
      <c r="U534" s="57"/>
    </row>
    <row r="535" spans="16:21" ht="12.75">
      <c r="P535" s="57"/>
      <c r="Q535" s="57"/>
      <c r="R535" s="57"/>
      <c r="S535" s="57"/>
      <c r="T535" s="57"/>
      <c r="U535" s="57"/>
    </row>
    <row r="536" spans="16:21" ht="12.75">
      <c r="P536" s="57"/>
      <c r="Q536" s="57"/>
      <c r="R536" s="57"/>
      <c r="S536" s="57"/>
      <c r="T536" s="57"/>
      <c r="U536" s="57"/>
    </row>
    <row r="537" spans="16:21" ht="12.75">
      <c r="P537" s="57"/>
      <c r="Q537" s="57"/>
      <c r="R537" s="57"/>
      <c r="S537" s="57"/>
      <c r="T537" s="57"/>
      <c r="U537" s="57"/>
    </row>
    <row r="538" spans="16:21" ht="12.75">
      <c r="P538" s="57"/>
      <c r="Q538" s="57"/>
      <c r="R538" s="57"/>
      <c r="S538" s="57"/>
      <c r="T538" s="57"/>
      <c r="U538" s="57"/>
    </row>
    <row r="539" spans="16:21" ht="12.75">
      <c r="P539" s="57"/>
      <c r="Q539" s="57"/>
      <c r="R539" s="57"/>
      <c r="S539" s="57"/>
      <c r="T539" s="57"/>
      <c r="U539" s="57"/>
    </row>
    <row r="540" spans="16:21" ht="12.75">
      <c r="P540" s="57"/>
      <c r="Q540" s="57"/>
      <c r="R540" s="57"/>
      <c r="S540" s="57"/>
      <c r="T540" s="57"/>
      <c r="U540" s="57"/>
    </row>
    <row r="541" spans="16:21" ht="12.75">
      <c r="P541" s="57"/>
      <c r="Q541" s="57"/>
      <c r="R541" s="57"/>
      <c r="S541" s="57"/>
      <c r="T541" s="57"/>
      <c r="U541" s="57"/>
    </row>
    <row r="542" spans="16:21" ht="12.75">
      <c r="P542" s="57"/>
      <c r="Q542" s="57"/>
      <c r="R542" s="57"/>
      <c r="S542" s="57"/>
      <c r="T542" s="57"/>
      <c r="U542" s="57"/>
    </row>
    <row r="543" spans="16:21" ht="12.75">
      <c r="P543" s="57"/>
      <c r="Q543" s="57"/>
      <c r="R543" s="57"/>
      <c r="S543" s="57"/>
      <c r="T543" s="57"/>
      <c r="U543" s="57"/>
    </row>
    <row r="544" spans="16:21" ht="12.75">
      <c r="P544" s="57"/>
      <c r="Q544" s="57"/>
      <c r="R544" s="57"/>
      <c r="S544" s="57"/>
      <c r="T544" s="57"/>
      <c r="U544" s="57"/>
    </row>
    <row r="545" spans="16:21" ht="12.75">
      <c r="P545" s="57"/>
      <c r="Q545" s="57"/>
      <c r="R545" s="57"/>
      <c r="S545" s="57"/>
      <c r="T545" s="57"/>
      <c r="U545" s="57"/>
    </row>
    <row r="546" spans="16:21" ht="12.75">
      <c r="P546" s="57"/>
      <c r="Q546" s="57"/>
      <c r="R546" s="57"/>
      <c r="S546" s="57"/>
      <c r="T546" s="57"/>
      <c r="U546" s="57"/>
    </row>
    <row r="547" spans="16:21" ht="12.75">
      <c r="P547" s="57"/>
      <c r="Q547" s="57"/>
      <c r="R547" s="57"/>
      <c r="S547" s="57"/>
      <c r="T547" s="57"/>
      <c r="U547" s="57"/>
    </row>
    <row r="548" spans="16:21" ht="12.75">
      <c r="P548" s="57"/>
      <c r="Q548" s="57"/>
      <c r="R548" s="57"/>
      <c r="S548" s="57"/>
      <c r="T548" s="57"/>
      <c r="U548" s="57"/>
    </row>
    <row r="549" spans="16:21" ht="12.75">
      <c r="P549" s="57"/>
      <c r="Q549" s="57"/>
      <c r="R549" s="57"/>
      <c r="S549" s="57"/>
      <c r="T549" s="57"/>
      <c r="U549" s="57"/>
    </row>
    <row r="550" spans="16:21" ht="12.75">
      <c r="P550" s="57"/>
      <c r="Q550" s="57"/>
      <c r="R550" s="57"/>
      <c r="S550" s="57"/>
      <c r="T550" s="57"/>
      <c r="U550" s="57"/>
    </row>
    <row r="551" spans="16:21" ht="12.75">
      <c r="P551" s="57"/>
      <c r="Q551" s="57"/>
      <c r="R551" s="57"/>
      <c r="S551" s="57"/>
      <c r="T551" s="57"/>
      <c r="U551" s="57"/>
    </row>
    <row r="552" spans="16:21" ht="12.75">
      <c r="P552" s="57"/>
      <c r="Q552" s="57"/>
      <c r="R552" s="57"/>
      <c r="S552" s="57"/>
      <c r="T552" s="57"/>
      <c r="U552" s="57"/>
    </row>
    <row r="553" spans="16:21" ht="12.75">
      <c r="P553" s="57"/>
      <c r="Q553" s="57"/>
      <c r="R553" s="57"/>
      <c r="S553" s="57"/>
      <c r="T553" s="57"/>
      <c r="U553" s="57"/>
    </row>
    <row r="554" spans="16:21" ht="12.75">
      <c r="P554" s="57"/>
      <c r="Q554" s="57"/>
      <c r="R554" s="57"/>
      <c r="S554" s="57"/>
      <c r="T554" s="57"/>
      <c r="U554" s="57"/>
    </row>
    <row r="555" spans="16:21" ht="12.75">
      <c r="P555" s="57"/>
      <c r="Q555" s="57"/>
      <c r="R555" s="57"/>
      <c r="S555" s="57"/>
      <c r="T555" s="57"/>
      <c r="U555" s="57"/>
    </row>
    <row r="556" spans="16:21" ht="12.75">
      <c r="P556" s="57"/>
      <c r="Q556" s="57"/>
      <c r="R556" s="57"/>
      <c r="S556" s="57"/>
      <c r="T556" s="57"/>
      <c r="U556" s="57"/>
    </row>
    <row r="557" spans="16:21" ht="12.75">
      <c r="P557" s="57"/>
      <c r="Q557" s="57"/>
      <c r="R557" s="57"/>
      <c r="S557" s="57"/>
      <c r="T557" s="57"/>
      <c r="U557" s="57"/>
    </row>
    <row r="558" spans="16:21" ht="12.75">
      <c r="P558" s="57"/>
      <c r="Q558" s="57"/>
      <c r="R558" s="57"/>
      <c r="S558" s="57"/>
      <c r="T558" s="57"/>
      <c r="U558" s="57"/>
    </row>
    <row r="559" spans="16:21" ht="12.75">
      <c r="P559" s="57"/>
      <c r="Q559" s="57"/>
      <c r="R559" s="57"/>
      <c r="S559" s="57"/>
      <c r="T559" s="57"/>
      <c r="U559" s="57"/>
    </row>
    <row r="560" spans="16:21" ht="12.75">
      <c r="P560" s="57"/>
      <c r="Q560" s="57"/>
      <c r="R560" s="57"/>
      <c r="S560" s="57"/>
      <c r="T560" s="57"/>
      <c r="U560" s="57"/>
    </row>
    <row r="561" spans="16:21" ht="12.75">
      <c r="P561" s="57"/>
      <c r="Q561" s="57"/>
      <c r="R561" s="57"/>
      <c r="S561" s="57"/>
      <c r="T561" s="57"/>
      <c r="U561" s="57"/>
    </row>
    <row r="562" spans="16:21" ht="12.75">
      <c r="P562" s="57"/>
      <c r="Q562" s="57"/>
      <c r="R562" s="57"/>
      <c r="S562" s="57"/>
      <c r="T562" s="57"/>
      <c r="U562" s="57"/>
    </row>
    <row r="563" spans="16:21" ht="12.75">
      <c r="P563" s="57"/>
      <c r="Q563" s="57"/>
      <c r="R563" s="57"/>
      <c r="S563" s="57"/>
      <c r="T563" s="57"/>
      <c r="U563" s="57"/>
    </row>
    <row r="564" spans="16:21" ht="12.75">
      <c r="P564" s="57"/>
      <c r="Q564" s="57"/>
      <c r="R564" s="57"/>
      <c r="S564" s="57"/>
      <c r="T564" s="57"/>
      <c r="U564" s="57"/>
    </row>
    <row r="565" spans="16:21" ht="12.75">
      <c r="P565" s="57"/>
      <c r="Q565" s="57"/>
      <c r="R565" s="57"/>
      <c r="S565" s="57"/>
      <c r="T565" s="57"/>
      <c r="U565" s="57"/>
    </row>
    <row r="566" spans="16:21" ht="12.75">
      <c r="P566" s="57"/>
      <c r="Q566" s="57"/>
      <c r="R566" s="57"/>
      <c r="S566" s="57"/>
      <c r="T566" s="57"/>
      <c r="U566" s="57"/>
    </row>
    <row r="567" spans="16:21" ht="12.75">
      <c r="P567" s="57"/>
      <c r="Q567" s="57"/>
      <c r="R567" s="57"/>
      <c r="S567" s="57"/>
      <c r="T567" s="57"/>
      <c r="U567" s="57"/>
    </row>
    <row r="568" spans="16:21" ht="12.75">
      <c r="P568" s="57"/>
      <c r="Q568" s="57"/>
      <c r="R568" s="57"/>
      <c r="S568" s="57"/>
      <c r="T568" s="57"/>
      <c r="U568" s="57"/>
    </row>
    <row r="569" spans="16:21" ht="12.75">
      <c r="P569" s="57"/>
      <c r="Q569" s="57"/>
      <c r="R569" s="57"/>
      <c r="S569" s="57"/>
      <c r="T569" s="57"/>
      <c r="U569" s="57"/>
    </row>
    <row r="570" spans="16:21" ht="12.75">
      <c r="P570" s="57"/>
      <c r="Q570" s="57"/>
      <c r="R570" s="57"/>
      <c r="S570" s="57"/>
      <c r="T570" s="57"/>
      <c r="U570" s="57"/>
    </row>
    <row r="571" spans="16:21" ht="12.75">
      <c r="P571" s="57"/>
      <c r="Q571" s="57"/>
      <c r="R571" s="57"/>
      <c r="S571" s="57"/>
      <c r="T571" s="57"/>
      <c r="U571" s="57"/>
    </row>
    <row r="572" spans="16:21" ht="12.75">
      <c r="P572" s="57"/>
      <c r="Q572" s="57"/>
      <c r="R572" s="57"/>
      <c r="S572" s="57"/>
      <c r="T572" s="57"/>
      <c r="U572" s="57"/>
    </row>
    <row r="573" spans="16:21" ht="12.75">
      <c r="P573" s="57"/>
      <c r="Q573" s="57"/>
      <c r="R573" s="57"/>
      <c r="S573" s="57"/>
      <c r="T573" s="57"/>
      <c r="U573" s="57"/>
    </row>
    <row r="574" spans="16:21" ht="12.75">
      <c r="P574" s="57"/>
      <c r="Q574" s="57"/>
      <c r="R574" s="57"/>
      <c r="S574" s="57"/>
      <c r="T574" s="57"/>
      <c r="U574" s="57"/>
    </row>
    <row r="575" spans="16:21" ht="12.75">
      <c r="P575" s="57"/>
      <c r="Q575" s="57"/>
      <c r="R575" s="57"/>
      <c r="S575" s="57"/>
      <c r="T575" s="57"/>
      <c r="U575" s="57"/>
    </row>
    <row r="576" spans="16:21" ht="12.75">
      <c r="P576" s="57"/>
      <c r="Q576" s="57"/>
      <c r="R576" s="57"/>
      <c r="S576" s="57"/>
      <c r="T576" s="57"/>
      <c r="U576" s="57"/>
    </row>
    <row r="577" spans="16:21" ht="12.75">
      <c r="P577" s="57"/>
      <c r="Q577" s="57"/>
      <c r="R577" s="57"/>
      <c r="S577" s="57"/>
      <c r="T577" s="57"/>
      <c r="U577" s="57"/>
    </row>
    <row r="578" spans="16:21" ht="12.75">
      <c r="P578" s="57"/>
      <c r="Q578" s="57"/>
      <c r="R578" s="57"/>
      <c r="S578" s="57"/>
      <c r="T578" s="57"/>
      <c r="U578" s="57"/>
    </row>
    <row r="579" spans="16:21" ht="12.75">
      <c r="P579" s="57"/>
      <c r="Q579" s="57"/>
      <c r="R579" s="57"/>
      <c r="S579" s="57"/>
      <c r="T579" s="57"/>
      <c r="U579" s="57"/>
    </row>
    <row r="580" spans="16:21" ht="12.75">
      <c r="P580" s="57"/>
      <c r="Q580" s="57"/>
      <c r="R580" s="57"/>
      <c r="S580" s="57"/>
      <c r="T580" s="57"/>
      <c r="U580" s="57"/>
    </row>
    <row r="581" spans="16:21" ht="12.75">
      <c r="P581" s="57"/>
      <c r="Q581" s="57"/>
      <c r="R581" s="57"/>
      <c r="S581" s="57"/>
      <c r="T581" s="57"/>
      <c r="U581" s="57"/>
    </row>
    <row r="582" spans="16:21" ht="12.75">
      <c r="P582" s="57"/>
      <c r="Q582" s="57"/>
      <c r="R582" s="57"/>
      <c r="S582" s="57"/>
      <c r="T582" s="57"/>
      <c r="U582" s="57"/>
    </row>
    <row r="583" spans="16:21" ht="12.75">
      <c r="P583" s="57"/>
      <c r="Q583" s="57"/>
      <c r="R583" s="57"/>
      <c r="S583" s="57"/>
      <c r="T583" s="57"/>
      <c r="U583" s="57"/>
    </row>
    <row r="584" spans="16:21" ht="12.75">
      <c r="P584" s="57"/>
      <c r="Q584" s="57"/>
      <c r="R584" s="57"/>
      <c r="S584" s="57"/>
      <c r="T584" s="57"/>
      <c r="U584" s="57"/>
    </row>
    <row r="585" spans="16:21" ht="12.75">
      <c r="P585" s="57"/>
      <c r="Q585" s="57"/>
      <c r="R585" s="57"/>
      <c r="S585" s="57"/>
      <c r="T585" s="57"/>
      <c r="U585" s="57"/>
    </row>
    <row r="586" spans="16:21" ht="12.75">
      <c r="P586" s="57"/>
      <c r="Q586" s="57"/>
      <c r="R586" s="57"/>
      <c r="S586" s="57"/>
      <c r="T586" s="57"/>
      <c r="U586" s="57"/>
    </row>
    <row r="587" spans="16:21" ht="12.75">
      <c r="P587" s="57"/>
      <c r="Q587" s="57"/>
      <c r="R587" s="57"/>
      <c r="S587" s="57"/>
      <c r="T587" s="57"/>
      <c r="U587" s="57"/>
    </row>
    <row r="588" spans="16:21" ht="12.75">
      <c r="P588" s="57"/>
      <c r="Q588" s="57"/>
      <c r="R588" s="57"/>
      <c r="S588" s="57"/>
      <c r="T588" s="57"/>
      <c r="U588" s="57"/>
    </row>
    <row r="589" spans="16:21" ht="12.75">
      <c r="P589" s="57"/>
      <c r="Q589" s="57"/>
      <c r="R589" s="57"/>
      <c r="S589" s="57"/>
      <c r="T589" s="57"/>
      <c r="U589" s="57"/>
    </row>
    <row r="590" spans="16:21" ht="12.75">
      <c r="P590" s="57"/>
      <c r="Q590" s="57"/>
      <c r="R590" s="57"/>
      <c r="S590" s="57"/>
      <c r="T590" s="57"/>
      <c r="U590" s="57"/>
    </row>
    <row r="591" spans="16:21" ht="12.75">
      <c r="P591" s="57"/>
      <c r="Q591" s="57"/>
      <c r="R591" s="57"/>
      <c r="S591" s="57"/>
      <c r="T591" s="57"/>
      <c r="U591" s="57"/>
    </row>
    <row r="592" spans="16:21" ht="12.75">
      <c r="P592" s="57"/>
      <c r="Q592" s="57"/>
      <c r="R592" s="57"/>
      <c r="S592" s="57"/>
      <c r="T592" s="57"/>
      <c r="U592" s="57"/>
    </row>
    <row r="593" spans="16:21" ht="12.75">
      <c r="P593" s="57"/>
      <c r="Q593" s="57"/>
      <c r="R593" s="57"/>
      <c r="S593" s="57"/>
      <c r="T593" s="57"/>
      <c r="U593" s="57"/>
    </row>
    <row r="594" spans="16:21" ht="12.75">
      <c r="P594" s="57"/>
      <c r="Q594" s="57"/>
      <c r="R594" s="57"/>
      <c r="S594" s="57"/>
      <c r="T594" s="57"/>
      <c r="U594" s="57"/>
    </row>
    <row r="595" spans="16:21" ht="12.75">
      <c r="P595" s="57"/>
      <c r="Q595" s="57"/>
      <c r="R595" s="57"/>
      <c r="S595" s="57"/>
      <c r="T595" s="57"/>
      <c r="U595" s="57"/>
    </row>
    <row r="596" spans="16:21" ht="12.75">
      <c r="P596" s="57"/>
      <c r="Q596" s="57"/>
      <c r="R596" s="57"/>
      <c r="S596" s="57"/>
      <c r="T596" s="57"/>
      <c r="U596" s="57"/>
    </row>
    <row r="597" spans="16:21" ht="12.75">
      <c r="P597" s="57"/>
      <c r="Q597" s="57"/>
      <c r="R597" s="57"/>
      <c r="S597" s="57"/>
      <c r="T597" s="57"/>
      <c r="U597" s="57"/>
    </row>
    <row r="598" spans="16:21" ht="12.75">
      <c r="P598" s="57"/>
      <c r="Q598" s="57"/>
      <c r="R598" s="57"/>
      <c r="S598" s="57"/>
      <c r="T598" s="57"/>
      <c r="U598" s="57"/>
    </row>
    <row r="599" spans="16:21" ht="12.75">
      <c r="P599" s="57"/>
      <c r="Q599" s="57"/>
      <c r="R599" s="57"/>
      <c r="S599" s="57"/>
      <c r="T599" s="57"/>
      <c r="U599" s="57"/>
    </row>
    <row r="600" spans="16:21" ht="12.75">
      <c r="P600" s="57"/>
      <c r="Q600" s="57"/>
      <c r="R600" s="57"/>
      <c r="S600" s="57"/>
      <c r="T600" s="57"/>
      <c r="U600" s="57"/>
    </row>
    <row r="601" spans="16:21" ht="12.75">
      <c r="P601" s="57"/>
      <c r="Q601" s="57"/>
      <c r="R601" s="57"/>
      <c r="S601" s="57"/>
      <c r="T601" s="57"/>
      <c r="U601" s="57"/>
    </row>
    <row r="602" spans="16:21" ht="12.75">
      <c r="P602" s="57"/>
      <c r="Q602" s="57"/>
      <c r="R602" s="57"/>
      <c r="S602" s="57"/>
      <c r="T602" s="57"/>
      <c r="U602" s="57"/>
    </row>
    <row r="603" spans="16:21" ht="12.75">
      <c r="P603" s="57"/>
      <c r="Q603" s="57"/>
      <c r="R603" s="57"/>
      <c r="S603" s="57"/>
      <c r="T603" s="57"/>
      <c r="U603" s="57"/>
    </row>
    <row r="604" spans="16:21" ht="12.75">
      <c r="P604" s="57"/>
      <c r="Q604" s="57"/>
      <c r="R604" s="57"/>
      <c r="S604" s="57"/>
      <c r="T604" s="57"/>
      <c r="U604" s="57"/>
    </row>
    <row r="605" spans="16:21" ht="12.75">
      <c r="P605" s="57"/>
      <c r="Q605" s="57"/>
      <c r="R605" s="57"/>
      <c r="S605" s="57"/>
      <c r="T605" s="57"/>
      <c r="U605" s="57"/>
    </row>
    <row r="606" spans="16:21" ht="12.75">
      <c r="P606" s="57"/>
      <c r="Q606" s="57"/>
      <c r="R606" s="57"/>
      <c r="S606" s="57"/>
      <c r="T606" s="57"/>
      <c r="U606" s="57"/>
    </row>
    <row r="607" spans="16:21" ht="12.75">
      <c r="P607" s="57"/>
      <c r="Q607" s="57"/>
      <c r="R607" s="57"/>
      <c r="S607" s="57"/>
      <c r="T607" s="57"/>
      <c r="U607" s="57"/>
    </row>
    <row r="608" spans="16:21" ht="12.75">
      <c r="P608" s="57"/>
      <c r="Q608" s="57"/>
      <c r="R608" s="57"/>
      <c r="S608" s="57"/>
      <c r="T608" s="57"/>
      <c r="U608" s="57"/>
    </row>
    <row r="609" spans="16:21" ht="12.75">
      <c r="P609" s="57"/>
      <c r="Q609" s="57"/>
      <c r="R609" s="57"/>
      <c r="S609" s="57"/>
      <c r="T609" s="57"/>
      <c r="U609" s="57"/>
    </row>
    <row r="610" spans="16:21" ht="12.75">
      <c r="P610" s="57"/>
      <c r="Q610" s="57"/>
      <c r="R610" s="57"/>
      <c r="S610" s="57"/>
      <c r="T610" s="57"/>
      <c r="U610" s="57"/>
    </row>
    <row r="611" spans="16:21" ht="12.75">
      <c r="P611" s="57"/>
      <c r="Q611" s="57"/>
      <c r="R611" s="57"/>
      <c r="S611" s="57"/>
      <c r="T611" s="57"/>
      <c r="U611" s="57"/>
    </row>
    <row r="612" spans="16:21" ht="12.75">
      <c r="P612" s="57"/>
      <c r="Q612" s="57"/>
      <c r="R612" s="57"/>
      <c r="S612" s="57"/>
      <c r="T612" s="57"/>
      <c r="U612" s="57"/>
    </row>
    <row r="613" spans="16:21" ht="12.75">
      <c r="P613" s="57"/>
      <c r="Q613" s="57"/>
      <c r="R613" s="57"/>
      <c r="S613" s="57"/>
      <c r="T613" s="57"/>
      <c r="U613" s="57"/>
    </row>
    <row r="614" spans="16:21" ht="12.75">
      <c r="P614" s="57"/>
      <c r="Q614" s="57"/>
      <c r="R614" s="57"/>
      <c r="S614" s="57"/>
      <c r="T614" s="57"/>
      <c r="U614" s="57"/>
    </row>
    <row r="615" spans="16:21" ht="12.75">
      <c r="P615" s="57"/>
      <c r="Q615" s="57"/>
      <c r="R615" s="57"/>
      <c r="S615" s="57"/>
      <c r="T615" s="57"/>
      <c r="U615" s="57"/>
    </row>
    <row r="616" spans="16:21" ht="12.75">
      <c r="P616" s="57"/>
      <c r="Q616" s="57"/>
      <c r="R616" s="57"/>
      <c r="S616" s="57"/>
      <c r="T616" s="57"/>
      <c r="U616" s="57"/>
    </row>
    <row r="617" spans="16:21" ht="12.75">
      <c r="P617" s="57"/>
      <c r="Q617" s="57"/>
      <c r="R617" s="57"/>
      <c r="S617" s="57"/>
      <c r="T617" s="57"/>
      <c r="U617" s="57"/>
    </row>
    <row r="618" spans="16:21" ht="12.75">
      <c r="P618" s="57"/>
      <c r="Q618" s="57"/>
      <c r="R618" s="57"/>
      <c r="S618" s="57"/>
      <c r="T618" s="57"/>
      <c r="U618" s="57"/>
    </row>
    <row r="619" spans="16:21" ht="12.75">
      <c r="P619" s="57"/>
      <c r="Q619" s="57"/>
      <c r="R619" s="57"/>
      <c r="S619" s="57"/>
      <c r="T619" s="57"/>
      <c r="U619" s="57"/>
    </row>
    <row r="620" spans="16:21" ht="12.75">
      <c r="P620" s="57"/>
      <c r="Q620" s="57"/>
      <c r="R620" s="57"/>
      <c r="S620" s="57"/>
      <c r="T620" s="57"/>
      <c r="U620" s="57"/>
    </row>
    <row r="621" spans="16:21" ht="12.75">
      <c r="P621" s="57"/>
      <c r="Q621" s="57"/>
      <c r="R621" s="57"/>
      <c r="S621" s="57"/>
      <c r="T621" s="57"/>
      <c r="U621" s="57"/>
    </row>
    <row r="622" spans="16:21" ht="12.75">
      <c r="P622" s="57"/>
      <c r="Q622" s="57"/>
      <c r="R622" s="57"/>
      <c r="S622" s="57"/>
      <c r="T622" s="57"/>
      <c r="U622" s="57"/>
    </row>
    <row r="623" spans="16:21" ht="12.75">
      <c r="P623" s="57"/>
      <c r="Q623" s="57"/>
      <c r="R623" s="57"/>
      <c r="S623" s="57"/>
      <c r="T623" s="57"/>
      <c r="U623" s="57"/>
    </row>
    <row r="624" spans="16:21" ht="12.75">
      <c r="P624" s="57"/>
      <c r="Q624" s="57"/>
      <c r="R624" s="57"/>
      <c r="S624" s="57"/>
      <c r="T624" s="57"/>
      <c r="U624" s="57"/>
    </row>
    <row r="625" spans="16:21" ht="12.75">
      <c r="P625" s="57"/>
      <c r="Q625" s="57"/>
      <c r="R625" s="57"/>
      <c r="S625" s="57"/>
      <c r="T625" s="57"/>
      <c r="U625" s="57"/>
    </row>
    <row r="626" spans="16:21" ht="12.75">
      <c r="P626" s="57"/>
      <c r="Q626" s="57"/>
      <c r="R626" s="57"/>
      <c r="S626" s="57"/>
      <c r="T626" s="57"/>
      <c r="U626" s="57"/>
    </row>
    <row r="627" spans="16:21" ht="12.75">
      <c r="P627" s="57"/>
      <c r="Q627" s="57"/>
      <c r="R627" s="57"/>
      <c r="S627" s="57"/>
      <c r="T627" s="57"/>
      <c r="U627" s="57"/>
    </row>
    <row r="628" spans="16:21" ht="12.75">
      <c r="P628" s="57"/>
      <c r="Q628" s="57"/>
      <c r="R628" s="57"/>
      <c r="S628" s="57"/>
      <c r="T628" s="57"/>
      <c r="U628" s="57"/>
    </row>
    <row r="629" spans="16:21" ht="12.75">
      <c r="P629" s="57"/>
      <c r="Q629" s="57"/>
      <c r="R629" s="57"/>
      <c r="S629" s="57"/>
      <c r="T629" s="57"/>
      <c r="U629" s="57"/>
    </row>
    <row r="630" spans="16:21" ht="12.75">
      <c r="P630" s="57"/>
      <c r="Q630" s="57"/>
      <c r="R630" s="57"/>
      <c r="S630" s="57"/>
      <c r="T630" s="57"/>
      <c r="U630" s="57"/>
    </row>
    <row r="631" spans="16:21" ht="12.75">
      <c r="P631" s="57"/>
      <c r="Q631" s="57"/>
      <c r="R631" s="57"/>
      <c r="S631" s="57"/>
      <c r="T631" s="57"/>
      <c r="U631" s="57"/>
    </row>
    <row r="632" spans="16:21" ht="12.75">
      <c r="P632" s="57"/>
      <c r="Q632" s="57"/>
      <c r="R632" s="57"/>
      <c r="S632" s="57"/>
      <c r="T632" s="57"/>
      <c r="U632" s="57"/>
    </row>
    <row r="633" spans="16:21" ht="12.75">
      <c r="P633" s="57"/>
      <c r="Q633" s="57"/>
      <c r="R633" s="57"/>
      <c r="S633" s="57"/>
      <c r="T633" s="57"/>
      <c r="U633" s="57"/>
    </row>
    <row r="634" spans="16:21" ht="12.75">
      <c r="P634" s="57"/>
      <c r="Q634" s="57"/>
      <c r="R634" s="57"/>
      <c r="S634" s="57"/>
      <c r="T634" s="57"/>
      <c r="U634" s="57"/>
    </row>
    <row r="635" spans="16:21" ht="12.75">
      <c r="P635" s="57"/>
      <c r="Q635" s="57"/>
      <c r="R635" s="57"/>
      <c r="S635" s="57"/>
      <c r="T635" s="57"/>
      <c r="U635" s="57"/>
    </row>
    <row r="636" spans="16:21" ht="12.75">
      <c r="P636" s="57"/>
      <c r="Q636" s="57"/>
      <c r="R636" s="57"/>
      <c r="S636" s="57"/>
      <c r="T636" s="57"/>
      <c r="U636" s="57"/>
    </row>
    <row r="637" spans="16:21" ht="12.75">
      <c r="P637" s="57"/>
      <c r="Q637" s="57"/>
      <c r="R637" s="57"/>
      <c r="S637" s="57"/>
      <c r="T637" s="57"/>
      <c r="U637" s="57"/>
    </row>
    <row r="638" spans="16:21" ht="12.75">
      <c r="P638" s="57"/>
      <c r="Q638" s="57"/>
      <c r="R638" s="57"/>
      <c r="S638" s="57"/>
      <c r="T638" s="57"/>
      <c r="U638" s="57"/>
    </row>
    <row r="639" spans="16:21" ht="12.75">
      <c r="P639" s="57"/>
      <c r="Q639" s="57"/>
      <c r="R639" s="57"/>
      <c r="S639" s="57"/>
      <c r="T639" s="57"/>
      <c r="U639" s="57"/>
    </row>
    <row r="640" spans="16:21" ht="12.75">
      <c r="P640" s="57"/>
      <c r="Q640" s="57"/>
      <c r="R640" s="57"/>
      <c r="S640" s="57"/>
      <c r="T640" s="57"/>
      <c r="U640" s="57"/>
    </row>
    <row r="641" spans="16:21" ht="12.75">
      <c r="P641" s="57"/>
      <c r="Q641" s="57"/>
      <c r="R641" s="57"/>
      <c r="S641" s="57"/>
      <c r="T641" s="57"/>
      <c r="U641" s="57"/>
    </row>
    <row r="642" spans="16:21" ht="12.75">
      <c r="P642" s="57"/>
      <c r="Q642" s="57"/>
      <c r="R642" s="57"/>
      <c r="S642" s="57"/>
      <c r="T642" s="57"/>
      <c r="U642" s="57"/>
    </row>
    <row r="643" spans="16:21" ht="12.75">
      <c r="P643" s="57"/>
      <c r="Q643" s="57"/>
      <c r="R643" s="57"/>
      <c r="S643" s="57"/>
      <c r="T643" s="57"/>
      <c r="U643" s="57"/>
    </row>
    <row r="644" spans="16:21" ht="12.75">
      <c r="P644" s="57"/>
      <c r="Q644" s="57"/>
      <c r="R644" s="57"/>
      <c r="S644" s="57"/>
      <c r="T644" s="57"/>
      <c r="U644" s="57"/>
    </row>
    <row r="645" spans="16:21" ht="12.75">
      <c r="P645" s="57"/>
      <c r="Q645" s="57"/>
      <c r="R645" s="57"/>
      <c r="S645" s="57"/>
      <c r="T645" s="57"/>
      <c r="U645" s="57"/>
    </row>
    <row r="646" spans="16:21" ht="12.75">
      <c r="P646" s="57"/>
      <c r="Q646" s="57"/>
      <c r="R646" s="57"/>
      <c r="S646" s="57"/>
      <c r="T646" s="57"/>
      <c r="U646" s="57"/>
    </row>
    <row r="647" spans="16:21" ht="12.75">
      <c r="P647" s="57"/>
      <c r="Q647" s="57"/>
      <c r="R647" s="57"/>
      <c r="S647" s="57"/>
      <c r="T647" s="57"/>
      <c r="U647" s="57"/>
    </row>
    <row r="648" spans="16:21" ht="12.75">
      <c r="P648" s="57"/>
      <c r="Q648" s="57"/>
      <c r="R648" s="57"/>
      <c r="S648" s="57"/>
      <c r="T648" s="57"/>
      <c r="U648" s="57"/>
    </row>
    <row r="649" spans="16:21" ht="12.75">
      <c r="P649" s="57"/>
      <c r="Q649" s="57"/>
      <c r="R649" s="57"/>
      <c r="S649" s="57"/>
      <c r="T649" s="57"/>
      <c r="U649" s="57"/>
    </row>
    <row r="650" spans="16:21" ht="12.75">
      <c r="P650" s="57"/>
      <c r="Q650" s="57"/>
      <c r="R650" s="57"/>
      <c r="S650" s="57"/>
      <c r="T650" s="57"/>
      <c r="U650" s="57"/>
    </row>
    <row r="651" spans="16:21" ht="12.75">
      <c r="P651" s="57"/>
      <c r="Q651" s="57"/>
      <c r="R651" s="57"/>
      <c r="S651" s="57"/>
      <c r="T651" s="57"/>
      <c r="U651" s="57"/>
    </row>
    <row r="652" spans="16:21" ht="12.75">
      <c r="P652" s="57"/>
      <c r="Q652" s="57"/>
      <c r="R652" s="57"/>
      <c r="S652" s="57"/>
      <c r="T652" s="57"/>
      <c r="U652" s="57"/>
    </row>
    <row r="653" spans="16:21" ht="12.75">
      <c r="P653" s="57"/>
      <c r="Q653" s="57"/>
      <c r="R653" s="57"/>
      <c r="S653" s="57"/>
      <c r="T653" s="57"/>
      <c r="U653" s="57"/>
    </row>
    <row r="654" spans="16:21" ht="12.75">
      <c r="P654" s="57"/>
      <c r="Q654" s="57"/>
      <c r="R654" s="57"/>
      <c r="S654" s="57"/>
      <c r="T654" s="57"/>
      <c r="U654" s="57"/>
    </row>
    <row r="655" spans="16:21" ht="12.75">
      <c r="P655" s="57"/>
      <c r="Q655" s="57"/>
      <c r="R655" s="57"/>
      <c r="S655" s="57"/>
      <c r="T655" s="57"/>
      <c r="U655" s="57"/>
    </row>
    <row r="656" spans="16:21" ht="12.75">
      <c r="P656" s="57"/>
      <c r="Q656" s="57"/>
      <c r="R656" s="57"/>
      <c r="S656" s="57"/>
      <c r="T656" s="57"/>
      <c r="U656" s="57"/>
    </row>
    <row r="657" spans="16:21" ht="12.75">
      <c r="P657" s="57"/>
      <c r="Q657" s="57"/>
      <c r="R657" s="57"/>
      <c r="S657" s="57"/>
      <c r="T657" s="57"/>
      <c r="U657" s="57"/>
    </row>
    <row r="658" spans="16:21" ht="12.75">
      <c r="P658" s="57"/>
      <c r="Q658" s="57"/>
      <c r="R658" s="57"/>
      <c r="S658" s="57"/>
      <c r="T658" s="57"/>
      <c r="U658" s="57"/>
    </row>
    <row r="659" spans="16:21" ht="12.75">
      <c r="P659" s="57"/>
      <c r="Q659" s="57"/>
      <c r="R659" s="57"/>
      <c r="S659" s="57"/>
      <c r="T659" s="57"/>
      <c r="U659" s="57"/>
    </row>
    <row r="660" spans="16:21" ht="12.75">
      <c r="P660" s="57"/>
      <c r="Q660" s="57"/>
      <c r="R660" s="57"/>
      <c r="S660" s="57"/>
      <c r="T660" s="57"/>
      <c r="U660" s="57"/>
    </row>
    <row r="661" spans="16:21" ht="12.75">
      <c r="P661" s="57"/>
      <c r="Q661" s="57"/>
      <c r="R661" s="57"/>
      <c r="S661" s="57"/>
      <c r="T661" s="57"/>
      <c r="U661" s="57"/>
    </row>
    <row r="662" spans="16:21" ht="12.75">
      <c r="P662" s="57"/>
      <c r="Q662" s="57"/>
      <c r="R662" s="57"/>
      <c r="S662" s="57"/>
      <c r="T662" s="57"/>
      <c r="U662" s="57"/>
    </row>
    <row r="663" spans="16:21" ht="12.75">
      <c r="P663" s="57"/>
      <c r="Q663" s="57"/>
      <c r="R663" s="57"/>
      <c r="S663" s="57"/>
      <c r="T663" s="57"/>
      <c r="U663" s="57"/>
    </row>
    <row r="664" spans="16:21" ht="12.75">
      <c r="P664" s="57"/>
      <c r="Q664" s="57"/>
      <c r="R664" s="57"/>
      <c r="S664" s="57"/>
      <c r="T664" s="57"/>
      <c r="U664" s="57"/>
    </row>
    <row r="665" spans="16:21" ht="12.75">
      <c r="P665" s="57"/>
      <c r="Q665" s="57"/>
      <c r="R665" s="57"/>
      <c r="S665" s="57"/>
      <c r="T665" s="57"/>
      <c r="U665" s="57"/>
    </row>
    <row r="666" spans="16:21" ht="12.75">
      <c r="P666" s="57"/>
      <c r="Q666" s="57"/>
      <c r="R666" s="57"/>
      <c r="S666" s="57"/>
      <c r="T666" s="57"/>
      <c r="U666" s="57"/>
    </row>
    <row r="667" spans="16:21" ht="12.75">
      <c r="P667" s="57"/>
      <c r="Q667" s="57"/>
      <c r="R667" s="57"/>
      <c r="S667" s="57"/>
      <c r="T667" s="57"/>
      <c r="U667" s="57"/>
    </row>
    <row r="668" spans="16:21" ht="12.75">
      <c r="P668" s="57"/>
      <c r="Q668" s="57"/>
      <c r="R668" s="57"/>
      <c r="S668" s="57"/>
      <c r="T668" s="57"/>
      <c r="U668" s="57"/>
    </row>
    <row r="669" spans="16:21" ht="12.75">
      <c r="P669" s="57"/>
      <c r="Q669" s="57"/>
      <c r="R669" s="57"/>
      <c r="S669" s="57"/>
      <c r="T669" s="57"/>
      <c r="U669" s="57"/>
    </row>
    <row r="670" spans="16:21" ht="12.75">
      <c r="P670" s="57"/>
      <c r="Q670" s="57"/>
      <c r="R670" s="57"/>
      <c r="S670" s="57"/>
      <c r="T670" s="57"/>
      <c r="U670" s="57"/>
    </row>
    <row r="671" spans="16:21" ht="12.75">
      <c r="P671" s="57"/>
      <c r="Q671" s="57"/>
      <c r="R671" s="57"/>
      <c r="S671" s="57"/>
      <c r="T671" s="57"/>
      <c r="U671" s="57"/>
    </row>
    <row r="672" spans="16:21" ht="12.75">
      <c r="P672" s="57"/>
      <c r="Q672" s="57"/>
      <c r="R672" s="57"/>
      <c r="S672" s="57"/>
      <c r="T672" s="57"/>
      <c r="U672" s="57"/>
    </row>
    <row r="673" spans="16:21" ht="12.75">
      <c r="P673" s="57"/>
      <c r="Q673" s="57"/>
      <c r="R673" s="57"/>
      <c r="S673" s="57"/>
      <c r="T673" s="57"/>
      <c r="U673" s="57"/>
    </row>
    <row r="674" spans="16:21" ht="12.75">
      <c r="P674" s="57"/>
      <c r="Q674" s="57"/>
      <c r="R674" s="57"/>
      <c r="S674" s="57"/>
      <c r="T674" s="57"/>
      <c r="U674" s="57"/>
    </row>
    <row r="675" spans="16:21" ht="12.75">
      <c r="P675" s="57"/>
      <c r="Q675" s="57"/>
      <c r="R675" s="57"/>
      <c r="S675" s="57"/>
      <c r="T675" s="57"/>
      <c r="U675" s="57"/>
    </row>
    <row r="676" spans="16:21" ht="12.75">
      <c r="P676" s="57"/>
      <c r="Q676" s="57"/>
      <c r="R676" s="57"/>
      <c r="S676" s="57"/>
      <c r="T676" s="57"/>
      <c r="U676" s="57"/>
    </row>
    <row r="677" spans="16:21" ht="12.75">
      <c r="P677" s="57"/>
      <c r="Q677" s="57"/>
      <c r="R677" s="57"/>
      <c r="S677" s="57"/>
      <c r="T677" s="57"/>
      <c r="U677" s="57"/>
    </row>
    <row r="678" spans="16:21" ht="12.75">
      <c r="P678" s="57"/>
      <c r="Q678" s="57"/>
      <c r="R678" s="57"/>
      <c r="S678" s="57"/>
      <c r="T678" s="57"/>
      <c r="U678" s="57"/>
    </row>
    <row r="679" spans="16:21" ht="12.75">
      <c r="P679" s="57"/>
      <c r="Q679" s="57"/>
      <c r="R679" s="57"/>
      <c r="S679" s="57"/>
      <c r="T679" s="57"/>
      <c r="U679" s="57"/>
    </row>
    <row r="680" spans="16:21" ht="12.75">
      <c r="P680" s="57"/>
      <c r="Q680" s="57"/>
      <c r="R680" s="57"/>
      <c r="S680" s="57"/>
      <c r="T680" s="57"/>
      <c r="U680" s="57"/>
    </row>
    <row r="681" spans="16:21" ht="12.75">
      <c r="P681" s="57"/>
      <c r="Q681" s="57"/>
      <c r="R681" s="57"/>
      <c r="S681" s="57"/>
      <c r="T681" s="57"/>
      <c r="U681" s="57"/>
    </row>
    <row r="682" spans="16:21" ht="12.75">
      <c r="P682" s="57"/>
      <c r="Q682" s="57"/>
      <c r="R682" s="57"/>
      <c r="S682" s="57"/>
      <c r="T682" s="57"/>
      <c r="U682" s="57"/>
    </row>
    <row r="683" spans="16:21" ht="12.75">
      <c r="P683" s="57"/>
      <c r="Q683" s="57"/>
      <c r="R683" s="57"/>
      <c r="S683" s="57"/>
      <c r="T683" s="57"/>
      <c r="U683" s="57"/>
    </row>
    <row r="684" spans="16:21" ht="12.75">
      <c r="P684" s="57"/>
      <c r="Q684" s="57"/>
      <c r="R684" s="57"/>
      <c r="S684" s="57"/>
      <c r="T684" s="57"/>
      <c r="U684" s="57"/>
    </row>
    <row r="685" spans="16:21" ht="12.75">
      <c r="P685" s="57"/>
      <c r="Q685" s="57"/>
      <c r="R685" s="57"/>
      <c r="S685" s="57"/>
      <c r="T685" s="57"/>
      <c r="U685" s="57"/>
    </row>
    <row r="686" spans="16:21" ht="12.75">
      <c r="P686" s="57"/>
      <c r="Q686" s="57"/>
      <c r="R686" s="57"/>
      <c r="S686" s="57"/>
      <c r="T686" s="57"/>
      <c r="U686" s="57"/>
    </row>
    <row r="687" spans="16:21" ht="12.75">
      <c r="P687" s="57"/>
      <c r="Q687" s="57"/>
      <c r="R687" s="57"/>
      <c r="S687" s="57"/>
      <c r="T687" s="57"/>
      <c r="U687" s="57"/>
    </row>
    <row r="688" spans="16:21" ht="12.75">
      <c r="P688" s="57"/>
      <c r="Q688" s="57"/>
      <c r="R688" s="57"/>
      <c r="S688" s="57"/>
      <c r="T688" s="57"/>
      <c r="U688" s="57"/>
    </row>
    <row r="689" spans="16:21" ht="12.75">
      <c r="P689" s="57"/>
      <c r="Q689" s="57"/>
      <c r="R689" s="57"/>
      <c r="S689" s="57"/>
      <c r="T689" s="57"/>
      <c r="U689" s="57"/>
    </row>
    <row r="690" spans="16:21" ht="12.75">
      <c r="P690" s="57"/>
      <c r="Q690" s="57"/>
      <c r="R690" s="57"/>
      <c r="S690" s="57"/>
      <c r="T690" s="57"/>
      <c r="U690" s="57"/>
    </row>
    <row r="691" spans="16:21" ht="12.75">
      <c r="P691" s="57"/>
      <c r="Q691" s="57"/>
      <c r="R691" s="57"/>
      <c r="S691" s="57"/>
      <c r="T691" s="57"/>
      <c r="U691" s="57"/>
    </row>
    <row r="692" spans="16:21" ht="12.75">
      <c r="P692" s="57"/>
      <c r="Q692" s="57"/>
      <c r="R692" s="57"/>
      <c r="S692" s="57"/>
      <c r="T692" s="57"/>
      <c r="U692" s="57"/>
    </row>
    <row r="693" spans="16:21" ht="12.75">
      <c r="P693" s="57"/>
      <c r="Q693" s="57"/>
      <c r="R693" s="57"/>
      <c r="S693" s="57"/>
      <c r="T693" s="57"/>
      <c r="U693" s="57"/>
    </row>
    <row r="694" spans="16:21" ht="12.75">
      <c r="P694" s="57"/>
      <c r="Q694" s="57"/>
      <c r="R694" s="57"/>
      <c r="S694" s="57"/>
      <c r="T694" s="57"/>
      <c r="U694" s="57"/>
    </row>
    <row r="695" spans="16:21" ht="12.75">
      <c r="P695" s="57"/>
      <c r="Q695" s="57"/>
      <c r="R695" s="57"/>
      <c r="S695" s="57"/>
      <c r="T695" s="57"/>
      <c r="U695" s="57"/>
    </row>
    <row r="696" spans="16:21" ht="12.75">
      <c r="P696" s="57"/>
      <c r="Q696" s="57"/>
      <c r="R696" s="57"/>
      <c r="S696" s="57"/>
      <c r="T696" s="57"/>
      <c r="U696" s="57"/>
    </row>
    <row r="697" spans="16:21" ht="12.75">
      <c r="P697" s="57"/>
      <c r="Q697" s="57"/>
      <c r="R697" s="57"/>
      <c r="S697" s="57"/>
      <c r="T697" s="57"/>
      <c r="U697" s="57"/>
    </row>
    <row r="698" spans="16:21" ht="12.75">
      <c r="P698" s="57"/>
      <c r="Q698" s="57"/>
      <c r="R698" s="57"/>
      <c r="S698" s="57"/>
      <c r="T698" s="57"/>
      <c r="U698" s="57"/>
    </row>
    <row r="699" spans="16:21" ht="12.75">
      <c r="P699" s="57"/>
      <c r="Q699" s="57"/>
      <c r="R699" s="57"/>
      <c r="S699" s="57"/>
      <c r="T699" s="57"/>
      <c r="U699" s="57"/>
    </row>
    <row r="700" spans="16:21" ht="12.75">
      <c r="P700" s="57"/>
      <c r="Q700" s="57"/>
      <c r="R700" s="57"/>
      <c r="S700" s="57"/>
      <c r="T700" s="57"/>
      <c r="U700" s="57"/>
    </row>
    <row r="701" spans="16:21" ht="12.75">
      <c r="P701" s="57"/>
      <c r="Q701" s="57"/>
      <c r="R701" s="57"/>
      <c r="S701" s="57"/>
      <c r="T701" s="57"/>
      <c r="U701" s="57"/>
    </row>
    <row r="702" spans="16:21" ht="12.75">
      <c r="P702" s="57"/>
      <c r="Q702" s="57"/>
      <c r="R702" s="57"/>
      <c r="S702" s="57"/>
      <c r="T702" s="57"/>
      <c r="U702" s="57"/>
    </row>
    <row r="703" spans="16:21" ht="12.75">
      <c r="P703" s="57"/>
      <c r="Q703" s="57"/>
      <c r="R703" s="57"/>
      <c r="S703" s="57"/>
      <c r="T703" s="57"/>
      <c r="U703" s="57"/>
    </row>
    <row r="704" spans="16:21" ht="12.75">
      <c r="P704" s="57"/>
      <c r="Q704" s="57"/>
      <c r="R704" s="57"/>
      <c r="S704" s="57"/>
      <c r="T704" s="57"/>
      <c r="U704" s="57"/>
    </row>
    <row r="705" spans="16:21" ht="12.75">
      <c r="P705" s="57"/>
      <c r="Q705" s="57"/>
      <c r="R705" s="57"/>
      <c r="S705" s="57"/>
      <c r="T705" s="57"/>
      <c r="U705" s="57"/>
    </row>
    <row r="706" spans="16:21" ht="12.75">
      <c r="P706" s="57"/>
      <c r="Q706" s="57"/>
      <c r="R706" s="57"/>
      <c r="S706" s="57"/>
      <c r="T706" s="57"/>
      <c r="U706" s="57"/>
    </row>
    <row r="707" spans="16:21" ht="12.75">
      <c r="P707" s="57"/>
      <c r="Q707" s="57"/>
      <c r="R707" s="57"/>
      <c r="S707" s="57"/>
      <c r="T707" s="57"/>
      <c r="U707" s="57"/>
    </row>
    <row r="708" spans="16:21" ht="12.75">
      <c r="P708" s="57"/>
      <c r="Q708" s="57"/>
      <c r="R708" s="57"/>
      <c r="S708" s="57"/>
      <c r="T708" s="57"/>
      <c r="U708" s="57"/>
    </row>
    <row r="709" spans="16:21" ht="12.75">
      <c r="P709" s="57"/>
      <c r="Q709" s="57"/>
      <c r="R709" s="57"/>
      <c r="S709" s="57"/>
      <c r="T709" s="57"/>
      <c r="U709" s="57"/>
    </row>
    <row r="710" spans="16:21" ht="12.75">
      <c r="P710" s="57"/>
      <c r="Q710" s="57"/>
      <c r="R710" s="57"/>
      <c r="S710" s="57"/>
      <c r="T710" s="57"/>
      <c r="U710" s="57"/>
    </row>
    <row r="711" spans="16:21" ht="12.75">
      <c r="P711" s="57"/>
      <c r="Q711" s="57"/>
      <c r="R711" s="57"/>
      <c r="S711" s="57"/>
      <c r="T711" s="57"/>
      <c r="U711" s="57"/>
    </row>
    <row r="712" spans="16:21" ht="12.75">
      <c r="P712" s="57"/>
      <c r="Q712" s="57"/>
      <c r="R712" s="57"/>
      <c r="S712" s="57"/>
      <c r="T712" s="57"/>
      <c r="U712" s="57"/>
    </row>
    <row r="713" spans="16:21" ht="12.75">
      <c r="P713" s="57"/>
      <c r="Q713" s="57"/>
      <c r="R713" s="57"/>
      <c r="S713" s="57"/>
      <c r="T713" s="57"/>
      <c r="U713" s="57"/>
    </row>
    <row r="714" spans="16:21" ht="12.75">
      <c r="P714" s="57"/>
      <c r="Q714" s="57"/>
      <c r="R714" s="57"/>
      <c r="S714" s="57"/>
      <c r="T714" s="57"/>
      <c r="U714" s="57"/>
    </row>
    <row r="715" spans="16:21" ht="12.75">
      <c r="P715" s="57"/>
      <c r="Q715" s="57"/>
      <c r="R715" s="57"/>
      <c r="S715" s="57"/>
      <c r="T715" s="57"/>
      <c r="U715" s="57"/>
    </row>
    <row r="716" spans="16:21" ht="12.75">
      <c r="P716" s="57"/>
      <c r="Q716" s="57"/>
      <c r="R716" s="57"/>
      <c r="S716" s="57"/>
      <c r="T716" s="57"/>
      <c r="U716" s="57"/>
    </row>
    <row r="717" spans="16:21" ht="12.75">
      <c r="P717" s="57"/>
      <c r="Q717" s="57"/>
      <c r="R717" s="57"/>
      <c r="S717" s="57"/>
      <c r="T717" s="57"/>
      <c r="U717" s="57"/>
    </row>
    <row r="718" spans="16:21" ht="12.75">
      <c r="P718" s="57"/>
      <c r="Q718" s="57"/>
      <c r="R718" s="57"/>
      <c r="S718" s="57"/>
      <c r="T718" s="57"/>
      <c r="U718" s="57"/>
    </row>
    <row r="719" spans="16:21" ht="12.75">
      <c r="P719" s="57"/>
      <c r="Q719" s="57"/>
      <c r="R719" s="57"/>
      <c r="S719" s="57"/>
      <c r="T719" s="57"/>
      <c r="U719" s="57"/>
    </row>
    <row r="720" spans="16:21" ht="12.75">
      <c r="P720" s="57"/>
      <c r="Q720" s="57"/>
      <c r="R720" s="57"/>
      <c r="S720" s="57"/>
      <c r="T720" s="57"/>
      <c r="U720" s="57"/>
    </row>
    <row r="721" spans="16:21" ht="12.75">
      <c r="P721" s="57"/>
      <c r="Q721" s="57"/>
      <c r="R721" s="57"/>
      <c r="S721" s="57"/>
      <c r="T721" s="57"/>
      <c r="U721" s="57"/>
    </row>
    <row r="722" spans="16:21" ht="12.75">
      <c r="P722" s="57"/>
      <c r="Q722" s="57"/>
      <c r="R722" s="57"/>
      <c r="S722" s="57"/>
      <c r="T722" s="57"/>
      <c r="U722" s="57"/>
    </row>
    <row r="723" spans="16:21" ht="12.75">
      <c r="P723" s="57"/>
      <c r="Q723" s="57"/>
      <c r="R723" s="57"/>
      <c r="S723" s="57"/>
      <c r="T723" s="57"/>
      <c r="U723" s="57"/>
    </row>
    <row r="724" spans="16:21" ht="12.75">
      <c r="P724" s="57"/>
      <c r="Q724" s="57"/>
      <c r="R724" s="57"/>
      <c r="S724" s="57"/>
      <c r="T724" s="57"/>
      <c r="U724" s="57"/>
    </row>
    <row r="725" spans="16:21" ht="12.75">
      <c r="P725" s="57"/>
      <c r="Q725" s="57"/>
      <c r="R725" s="57"/>
      <c r="S725" s="57"/>
      <c r="T725" s="57"/>
      <c r="U725" s="57"/>
    </row>
    <row r="726" spans="16:21" ht="12.75">
      <c r="P726" s="57"/>
      <c r="Q726" s="57"/>
      <c r="R726" s="57"/>
      <c r="S726" s="57"/>
      <c r="T726" s="57"/>
      <c r="U726" s="57"/>
    </row>
    <row r="727" spans="16:21" ht="12.75">
      <c r="P727" s="57"/>
      <c r="Q727" s="57"/>
      <c r="R727" s="57"/>
      <c r="S727" s="57"/>
      <c r="T727" s="57"/>
      <c r="U727" s="57"/>
    </row>
    <row r="728" spans="16:21" ht="12.75">
      <c r="P728" s="57"/>
      <c r="Q728" s="57"/>
      <c r="R728" s="57"/>
      <c r="S728" s="57"/>
      <c r="T728" s="57"/>
      <c r="U728" s="57"/>
    </row>
    <row r="729" spans="16:21" ht="12.75">
      <c r="P729" s="57"/>
      <c r="Q729" s="57"/>
      <c r="R729" s="57"/>
      <c r="S729" s="57"/>
      <c r="T729" s="57"/>
      <c r="U729" s="57"/>
    </row>
    <row r="730" spans="16:21" ht="12.75">
      <c r="P730" s="57"/>
      <c r="Q730" s="57"/>
      <c r="R730" s="57"/>
      <c r="S730" s="57"/>
      <c r="T730" s="57"/>
      <c r="U730" s="57"/>
    </row>
    <row r="731" spans="16:21" ht="12.75">
      <c r="P731" s="57"/>
      <c r="Q731" s="57"/>
      <c r="R731" s="57"/>
      <c r="S731" s="57"/>
      <c r="T731" s="57"/>
      <c r="U731" s="57"/>
    </row>
    <row r="732" spans="16:21" ht="12.75">
      <c r="P732" s="57"/>
      <c r="Q732" s="57"/>
      <c r="R732" s="57"/>
      <c r="S732" s="57"/>
      <c r="T732" s="57"/>
      <c r="U732" s="57"/>
    </row>
    <row r="733" spans="16:21" ht="12.75">
      <c r="P733" s="57"/>
      <c r="Q733" s="57"/>
      <c r="R733" s="57"/>
      <c r="S733" s="57"/>
      <c r="T733" s="57"/>
      <c r="U733" s="57"/>
    </row>
    <row r="734" spans="16:21" ht="12.75">
      <c r="P734" s="57"/>
      <c r="Q734" s="57"/>
      <c r="R734" s="57"/>
      <c r="S734" s="57"/>
      <c r="T734" s="57"/>
      <c r="U734" s="57"/>
    </row>
    <row r="735" spans="16:21" ht="12.75">
      <c r="P735" s="57"/>
      <c r="Q735" s="57"/>
      <c r="R735" s="57"/>
      <c r="S735" s="57"/>
      <c r="T735" s="57"/>
      <c r="U735" s="57"/>
    </row>
    <row r="736" spans="16:21" ht="12.75">
      <c r="P736" s="57"/>
      <c r="Q736" s="57"/>
      <c r="R736" s="57"/>
      <c r="S736" s="57"/>
      <c r="T736" s="57"/>
      <c r="U736" s="57"/>
    </row>
    <row r="737" spans="16:21" ht="12.75">
      <c r="P737" s="57"/>
      <c r="Q737" s="57"/>
      <c r="R737" s="57"/>
      <c r="S737" s="57"/>
      <c r="T737" s="57"/>
      <c r="U737" s="57"/>
    </row>
    <row r="738" spans="16:21" ht="12.75">
      <c r="P738" s="57"/>
      <c r="Q738" s="57"/>
      <c r="R738" s="57"/>
      <c r="S738" s="57"/>
      <c r="T738" s="57"/>
      <c r="U738" s="57"/>
    </row>
    <row r="739" spans="16:21" ht="12.75">
      <c r="P739" s="57"/>
      <c r="Q739" s="57"/>
      <c r="R739" s="57"/>
      <c r="S739" s="57"/>
      <c r="T739" s="57"/>
      <c r="U739" s="57"/>
    </row>
    <row r="740" spans="16:21" ht="12.75">
      <c r="P740" s="57"/>
      <c r="Q740" s="57"/>
      <c r="R740" s="57"/>
      <c r="S740" s="57"/>
      <c r="T740" s="57"/>
      <c r="U740" s="57"/>
    </row>
    <row r="741" spans="16:21" ht="12.75">
      <c r="P741" s="57"/>
      <c r="Q741" s="57"/>
      <c r="R741" s="57"/>
      <c r="S741" s="57"/>
      <c r="T741" s="57"/>
      <c r="U741" s="57"/>
    </row>
    <row r="742" spans="16:21" ht="12.75">
      <c r="P742" s="57"/>
      <c r="Q742" s="57"/>
      <c r="R742" s="57"/>
      <c r="S742" s="57"/>
      <c r="T742" s="57"/>
      <c r="U742" s="57"/>
    </row>
    <row r="743" spans="16:21" ht="12.75">
      <c r="P743" s="57"/>
      <c r="Q743" s="57"/>
      <c r="R743" s="57"/>
      <c r="S743" s="57"/>
      <c r="T743" s="57"/>
      <c r="U743" s="57"/>
    </row>
    <row r="744" spans="16:21" ht="12.75">
      <c r="P744" s="57"/>
      <c r="Q744" s="57"/>
      <c r="R744" s="57"/>
      <c r="S744" s="57"/>
      <c r="T744" s="57"/>
      <c r="U744" s="57"/>
    </row>
    <row r="745" spans="16:21" ht="12.75">
      <c r="P745" s="57"/>
      <c r="Q745" s="57"/>
      <c r="R745" s="57"/>
      <c r="S745" s="57"/>
      <c r="T745" s="57"/>
      <c r="U745" s="57"/>
    </row>
    <row r="746" spans="16:21" ht="12.75">
      <c r="P746" s="57"/>
      <c r="Q746" s="57"/>
      <c r="R746" s="57"/>
      <c r="S746" s="57"/>
      <c r="T746" s="57"/>
      <c r="U746" s="57"/>
    </row>
    <row r="747" spans="16:21" ht="12.75">
      <c r="P747" s="57"/>
      <c r="Q747" s="57"/>
      <c r="R747" s="57"/>
      <c r="S747" s="57"/>
      <c r="T747" s="57"/>
      <c r="U747" s="57"/>
    </row>
    <row r="748" spans="16:21" ht="12.75">
      <c r="P748" s="57"/>
      <c r="Q748" s="57"/>
      <c r="R748" s="57"/>
      <c r="S748" s="57"/>
      <c r="T748" s="57"/>
      <c r="U748" s="57"/>
    </row>
    <row r="749" spans="16:21" ht="12.75">
      <c r="P749" s="57"/>
      <c r="Q749" s="57"/>
      <c r="R749" s="57"/>
      <c r="S749" s="57"/>
      <c r="T749" s="57"/>
      <c r="U749" s="57"/>
    </row>
    <row r="750" spans="16:21" ht="12.75">
      <c r="P750" s="57"/>
      <c r="Q750" s="57"/>
      <c r="R750" s="57"/>
      <c r="S750" s="57"/>
      <c r="T750" s="57"/>
      <c r="U750" s="57"/>
    </row>
    <row r="751" spans="16:21" ht="12.75">
      <c r="P751" s="57"/>
      <c r="Q751" s="57"/>
      <c r="R751" s="57"/>
      <c r="S751" s="57"/>
      <c r="T751" s="57"/>
      <c r="U751" s="57"/>
    </row>
    <row r="752" spans="16:21" ht="12.75">
      <c r="P752" s="57"/>
      <c r="Q752" s="57"/>
      <c r="R752" s="57"/>
      <c r="S752" s="57"/>
      <c r="T752" s="57"/>
      <c r="U752" s="57"/>
    </row>
    <row r="753" spans="16:21" ht="12.75">
      <c r="P753" s="57"/>
      <c r="Q753" s="57"/>
      <c r="R753" s="57"/>
      <c r="S753" s="57"/>
      <c r="T753" s="57"/>
      <c r="U753" s="57"/>
    </row>
    <row r="754" spans="16:21" ht="12.75">
      <c r="P754" s="57"/>
      <c r="Q754" s="57"/>
      <c r="R754" s="57"/>
      <c r="S754" s="57"/>
      <c r="T754" s="57"/>
      <c r="U754" s="57"/>
    </row>
    <row r="755" spans="16:21" ht="12.75">
      <c r="P755" s="57"/>
      <c r="Q755" s="57"/>
      <c r="R755" s="57"/>
      <c r="S755" s="57"/>
      <c r="T755" s="57"/>
      <c r="U755" s="57"/>
    </row>
    <row r="756" spans="16:21" ht="12.75">
      <c r="P756" s="57"/>
      <c r="Q756" s="57"/>
      <c r="R756" s="57"/>
      <c r="S756" s="57"/>
      <c r="T756" s="57"/>
      <c r="U756" s="57"/>
    </row>
    <row r="757" spans="16:21" ht="12.75">
      <c r="P757" s="57"/>
      <c r="Q757" s="57"/>
      <c r="R757" s="57"/>
      <c r="S757" s="57"/>
      <c r="T757" s="57"/>
      <c r="U757" s="57"/>
    </row>
    <row r="758" spans="16:21" ht="12.75">
      <c r="P758" s="57"/>
      <c r="Q758" s="57"/>
      <c r="R758" s="57"/>
      <c r="S758" s="57"/>
      <c r="T758" s="57"/>
      <c r="U758" s="57"/>
    </row>
    <row r="759" spans="16:21" ht="12.75">
      <c r="P759" s="57"/>
      <c r="Q759" s="57"/>
      <c r="R759" s="57"/>
      <c r="S759" s="57"/>
      <c r="T759" s="57"/>
      <c r="U759" s="57"/>
    </row>
    <row r="760" spans="16:21" ht="12.75">
      <c r="P760" s="57"/>
      <c r="Q760" s="57"/>
      <c r="R760" s="57"/>
      <c r="S760" s="57"/>
      <c r="T760" s="57"/>
      <c r="U760" s="57"/>
    </row>
    <row r="761" spans="16:21" ht="12.75">
      <c r="P761" s="57"/>
      <c r="Q761" s="57"/>
      <c r="R761" s="57"/>
      <c r="S761" s="57"/>
      <c r="T761" s="57"/>
      <c r="U761" s="57"/>
    </row>
    <row r="762" spans="16:21" ht="12.75">
      <c r="P762" s="57"/>
      <c r="Q762" s="57"/>
      <c r="R762" s="57"/>
      <c r="S762" s="57"/>
      <c r="T762" s="57"/>
      <c r="U762" s="57"/>
    </row>
    <row r="763" spans="16:21" ht="12.75">
      <c r="P763" s="57"/>
      <c r="Q763" s="57"/>
      <c r="R763" s="57"/>
      <c r="S763" s="57"/>
      <c r="T763" s="57"/>
      <c r="U763" s="57"/>
    </row>
    <row r="764" spans="16:21" ht="12.75">
      <c r="P764" s="57"/>
      <c r="Q764" s="57"/>
      <c r="R764" s="57"/>
      <c r="S764" s="57"/>
      <c r="T764" s="57"/>
      <c r="U764" s="57"/>
    </row>
    <row r="765" spans="16:21" ht="12.75">
      <c r="P765" s="57"/>
      <c r="Q765" s="57"/>
      <c r="R765" s="57"/>
      <c r="S765" s="57"/>
      <c r="T765" s="57"/>
      <c r="U765" s="57"/>
    </row>
    <row r="766" spans="16:21" ht="12.75">
      <c r="P766" s="57"/>
      <c r="Q766" s="57"/>
      <c r="R766" s="57"/>
      <c r="S766" s="57"/>
      <c r="T766" s="57"/>
      <c r="U766" s="57"/>
    </row>
    <row r="767" spans="16:21" ht="12.75">
      <c r="P767" s="57"/>
      <c r="Q767" s="57"/>
      <c r="R767" s="57"/>
      <c r="S767" s="57"/>
      <c r="T767" s="57"/>
      <c r="U767" s="57"/>
    </row>
    <row r="768" spans="16:21" ht="12.75">
      <c r="P768" s="57"/>
      <c r="Q768" s="57"/>
      <c r="R768" s="57"/>
      <c r="S768" s="57"/>
      <c r="T768" s="57"/>
      <c r="U768" s="57"/>
    </row>
    <row r="769" spans="16:21" ht="12.75">
      <c r="P769" s="57"/>
      <c r="Q769" s="57"/>
      <c r="R769" s="57"/>
      <c r="S769" s="57"/>
      <c r="T769" s="57"/>
      <c r="U769" s="57"/>
    </row>
    <row r="770" spans="16:21" ht="12.75">
      <c r="P770" s="57"/>
      <c r="Q770" s="57"/>
      <c r="R770" s="57"/>
      <c r="S770" s="57"/>
      <c r="T770" s="57"/>
      <c r="U770" s="57"/>
    </row>
    <row r="771" spans="16:21" ht="12.75">
      <c r="P771" s="57"/>
      <c r="Q771" s="57"/>
      <c r="R771" s="57"/>
      <c r="S771" s="57"/>
      <c r="T771" s="57"/>
      <c r="U771" s="57"/>
    </row>
    <row r="772" spans="16:21" ht="12.75">
      <c r="P772" s="57"/>
      <c r="Q772" s="57"/>
      <c r="R772" s="57"/>
      <c r="S772" s="57"/>
      <c r="T772" s="57"/>
      <c r="U772" s="57"/>
    </row>
    <row r="773" spans="16:21" ht="12.75">
      <c r="P773" s="57"/>
      <c r="Q773" s="57"/>
      <c r="R773" s="57"/>
      <c r="S773" s="57"/>
      <c r="T773" s="57"/>
      <c r="U773" s="57"/>
    </row>
    <row r="774" spans="16:21" ht="12.75">
      <c r="P774" s="57"/>
      <c r="Q774" s="57"/>
      <c r="R774" s="57"/>
      <c r="S774" s="57"/>
      <c r="T774" s="57"/>
      <c r="U774" s="57"/>
    </row>
    <row r="775" spans="16:21" ht="12.75">
      <c r="P775" s="57"/>
      <c r="Q775" s="57"/>
      <c r="R775" s="57"/>
      <c r="S775" s="57"/>
      <c r="T775" s="57"/>
      <c r="U775" s="57"/>
    </row>
    <row r="776" spans="16:21" ht="12.75">
      <c r="P776" s="57"/>
      <c r="Q776" s="57"/>
      <c r="R776" s="57"/>
      <c r="S776" s="57"/>
      <c r="T776" s="57"/>
      <c r="U776" s="57"/>
    </row>
    <row r="777" spans="16:21" ht="12.75">
      <c r="P777" s="57"/>
      <c r="Q777" s="57"/>
      <c r="R777" s="57"/>
      <c r="S777" s="57"/>
      <c r="T777" s="57"/>
      <c r="U777" s="57"/>
    </row>
    <row r="778" spans="16:21" ht="12.75">
      <c r="P778" s="57"/>
      <c r="Q778" s="57"/>
      <c r="R778" s="57"/>
      <c r="S778" s="57"/>
      <c r="T778" s="57"/>
      <c r="U778" s="57"/>
    </row>
    <row r="779" spans="16:21" ht="12.75">
      <c r="P779" s="57"/>
      <c r="Q779" s="57"/>
      <c r="R779" s="57"/>
      <c r="S779" s="57"/>
      <c r="T779" s="57"/>
      <c r="U779" s="57"/>
    </row>
    <row r="780" spans="16:21" ht="12.75">
      <c r="P780" s="57"/>
      <c r="Q780" s="57"/>
      <c r="R780" s="57"/>
      <c r="S780" s="57"/>
      <c r="T780" s="57"/>
      <c r="U780" s="57"/>
    </row>
    <row r="781" spans="16:21" ht="12.75">
      <c r="P781" s="57"/>
      <c r="Q781" s="57"/>
      <c r="R781" s="57"/>
      <c r="S781" s="57"/>
      <c r="T781" s="57"/>
      <c r="U781" s="57"/>
    </row>
    <row r="782" spans="16:21" ht="12.75">
      <c r="P782" s="57"/>
      <c r="Q782" s="57"/>
      <c r="R782" s="57"/>
      <c r="S782" s="57"/>
      <c r="T782" s="57"/>
      <c r="U782" s="57"/>
    </row>
    <row r="783" spans="16:21" ht="12.75">
      <c r="P783" s="57"/>
      <c r="Q783" s="57"/>
      <c r="R783" s="57"/>
      <c r="S783" s="57"/>
      <c r="T783" s="57"/>
      <c r="U783" s="57"/>
    </row>
    <row r="784" spans="16:21" ht="12.75">
      <c r="P784" s="57"/>
      <c r="Q784" s="57"/>
      <c r="R784" s="57"/>
      <c r="S784" s="57"/>
      <c r="T784" s="57"/>
      <c r="U784" s="57"/>
    </row>
    <row r="785" spans="16:21" ht="12.75">
      <c r="P785" s="57"/>
      <c r="Q785" s="57"/>
      <c r="R785" s="57"/>
      <c r="S785" s="57"/>
      <c r="T785" s="57"/>
      <c r="U785" s="57"/>
    </row>
    <row r="786" spans="16:21" ht="12.75">
      <c r="P786" s="57"/>
      <c r="Q786" s="57"/>
      <c r="R786" s="57"/>
      <c r="S786" s="57"/>
      <c r="T786" s="57"/>
      <c r="U786" s="57"/>
    </row>
    <row r="787" spans="16:21" ht="12.75">
      <c r="P787" s="57"/>
      <c r="Q787" s="57"/>
      <c r="R787" s="57"/>
      <c r="S787" s="57"/>
      <c r="T787" s="57"/>
      <c r="U787" s="57"/>
    </row>
    <row r="788" spans="16:21" ht="12.75">
      <c r="P788" s="57"/>
      <c r="Q788" s="57"/>
      <c r="R788" s="57"/>
      <c r="S788" s="57"/>
      <c r="T788" s="57"/>
      <c r="U788" s="57"/>
    </row>
    <row r="789" spans="16:21" ht="12.75">
      <c r="P789" s="57"/>
      <c r="Q789" s="57"/>
      <c r="R789" s="57"/>
      <c r="S789" s="57"/>
      <c r="T789" s="57"/>
      <c r="U789" s="57"/>
    </row>
    <row r="790" spans="16:21" ht="12.75">
      <c r="P790" s="57"/>
      <c r="Q790" s="57"/>
      <c r="R790" s="57"/>
      <c r="S790" s="57"/>
      <c r="T790" s="57"/>
      <c r="U790" s="57"/>
    </row>
    <row r="791" spans="16:21" ht="12.75">
      <c r="P791" s="57"/>
      <c r="Q791" s="57"/>
      <c r="R791" s="57"/>
      <c r="S791" s="57"/>
      <c r="T791" s="57"/>
      <c r="U791" s="57"/>
    </row>
    <row r="792" spans="16:21" ht="12.75">
      <c r="P792" s="57"/>
      <c r="Q792" s="57"/>
      <c r="R792" s="57"/>
      <c r="S792" s="57"/>
      <c r="T792" s="57"/>
      <c r="U792" s="57"/>
    </row>
    <row r="793" spans="16:21" ht="12.75">
      <c r="P793" s="57"/>
      <c r="Q793" s="57"/>
      <c r="R793" s="57"/>
      <c r="S793" s="57"/>
      <c r="T793" s="57"/>
      <c r="U793" s="57"/>
    </row>
    <row r="794" spans="16:21" ht="12.75">
      <c r="P794" s="57"/>
      <c r="Q794" s="57"/>
      <c r="R794" s="57"/>
      <c r="S794" s="57"/>
      <c r="T794" s="57"/>
      <c r="U794" s="57"/>
    </row>
    <row r="795" spans="16:21" ht="12.75">
      <c r="P795" s="57"/>
      <c r="Q795" s="57"/>
      <c r="R795" s="57"/>
      <c r="S795" s="57"/>
      <c r="T795" s="57"/>
      <c r="U795" s="57"/>
    </row>
    <row r="796" spans="16:21" ht="12.75">
      <c r="P796" s="57"/>
      <c r="Q796" s="57"/>
      <c r="R796" s="57"/>
      <c r="S796" s="57"/>
      <c r="T796" s="57"/>
      <c r="U796" s="57"/>
    </row>
    <row r="797" spans="16:21" ht="12.75">
      <c r="P797" s="57"/>
      <c r="Q797" s="57"/>
      <c r="R797" s="57"/>
      <c r="S797" s="57"/>
      <c r="T797" s="57"/>
      <c r="U797" s="57"/>
    </row>
    <row r="798" spans="16:21" ht="12.75">
      <c r="P798" s="57"/>
      <c r="Q798" s="57"/>
      <c r="R798" s="57"/>
      <c r="S798" s="57"/>
      <c r="T798" s="57"/>
      <c r="U798" s="57"/>
    </row>
    <row r="799" spans="16:21" ht="12.75">
      <c r="P799" s="57"/>
      <c r="Q799" s="57"/>
      <c r="R799" s="57"/>
      <c r="S799" s="57"/>
      <c r="T799" s="57"/>
      <c r="U799" s="57"/>
    </row>
    <row r="800" spans="16:21" ht="12.75">
      <c r="P800" s="57"/>
      <c r="Q800" s="57"/>
      <c r="R800" s="57"/>
      <c r="S800" s="57"/>
      <c r="T800" s="57"/>
      <c r="U800" s="57"/>
    </row>
    <row r="801" spans="16:21" ht="12.75">
      <c r="P801" s="57"/>
      <c r="Q801" s="57"/>
      <c r="R801" s="57"/>
      <c r="S801" s="57"/>
      <c r="T801" s="57"/>
      <c r="U801" s="57"/>
    </row>
    <row r="802" spans="16:21" ht="12.75">
      <c r="P802" s="57"/>
      <c r="Q802" s="57"/>
      <c r="R802" s="57"/>
      <c r="S802" s="57"/>
      <c r="T802" s="57"/>
      <c r="U802" s="57"/>
    </row>
    <row r="803" spans="16:21" ht="12.75">
      <c r="P803" s="57"/>
      <c r="Q803" s="57"/>
      <c r="R803" s="57"/>
      <c r="S803" s="57"/>
      <c r="T803" s="57"/>
      <c r="U803" s="57"/>
    </row>
    <row r="804" spans="16:21" ht="12.75">
      <c r="P804" s="57"/>
      <c r="Q804" s="57"/>
      <c r="R804" s="57"/>
      <c r="S804" s="57"/>
      <c r="T804" s="57"/>
      <c r="U804" s="57"/>
    </row>
    <row r="805" spans="16:21" ht="12.75">
      <c r="P805" s="57"/>
      <c r="Q805" s="57"/>
      <c r="R805" s="57"/>
      <c r="S805" s="57"/>
      <c r="T805" s="57"/>
      <c r="U805" s="57"/>
    </row>
    <row r="806" spans="16:21" ht="12.75">
      <c r="P806" s="57"/>
      <c r="Q806" s="57"/>
      <c r="R806" s="57"/>
      <c r="S806" s="57"/>
      <c r="T806" s="57"/>
      <c r="U806" s="57"/>
    </row>
    <row r="807" spans="16:21" ht="12.75">
      <c r="P807" s="57"/>
      <c r="Q807" s="57"/>
      <c r="R807" s="57"/>
      <c r="S807" s="57"/>
      <c r="T807" s="57"/>
      <c r="U807" s="57"/>
    </row>
    <row r="808" spans="16:21" ht="12.75">
      <c r="P808" s="57"/>
      <c r="Q808" s="57"/>
      <c r="R808" s="57"/>
      <c r="S808" s="57"/>
      <c r="T808" s="57"/>
      <c r="U808" s="57"/>
    </row>
    <row r="809" spans="16:21" ht="12.75">
      <c r="P809" s="57"/>
      <c r="Q809" s="57"/>
      <c r="R809" s="57"/>
      <c r="S809" s="57"/>
      <c r="T809" s="57"/>
      <c r="U809" s="57"/>
    </row>
    <row r="810" spans="16:21" ht="12.75">
      <c r="P810" s="57"/>
      <c r="Q810" s="57"/>
      <c r="R810" s="57"/>
      <c r="S810" s="57"/>
      <c r="T810" s="57"/>
      <c r="U810" s="57"/>
    </row>
    <row r="811" spans="16:21" ht="12.75">
      <c r="P811" s="57"/>
      <c r="Q811" s="57"/>
      <c r="R811" s="57"/>
      <c r="S811" s="57"/>
      <c r="T811" s="57"/>
      <c r="U811" s="57"/>
    </row>
    <row r="812" spans="16:21" ht="12.75">
      <c r="P812" s="57"/>
      <c r="Q812" s="57"/>
      <c r="R812" s="57"/>
      <c r="S812" s="57"/>
      <c r="T812" s="57"/>
      <c r="U812" s="57"/>
    </row>
    <row r="813" spans="16:21" ht="12.75">
      <c r="P813" s="57"/>
      <c r="Q813" s="57"/>
      <c r="R813" s="57"/>
      <c r="S813" s="57"/>
      <c r="T813" s="57"/>
      <c r="U813" s="57"/>
    </row>
    <row r="814" spans="16:21" ht="12.75">
      <c r="P814" s="57"/>
      <c r="Q814" s="57"/>
      <c r="R814" s="57"/>
      <c r="S814" s="57"/>
      <c r="T814" s="57"/>
      <c r="U814" s="57"/>
    </row>
    <row r="815" spans="16:21" ht="12.75">
      <c r="P815" s="57"/>
      <c r="Q815" s="57"/>
      <c r="R815" s="57"/>
      <c r="S815" s="57"/>
      <c r="T815" s="57"/>
      <c r="U815" s="57"/>
    </row>
    <row r="816" spans="16:21" ht="12.75">
      <c r="P816" s="57"/>
      <c r="Q816" s="57"/>
      <c r="R816" s="57"/>
      <c r="S816" s="57"/>
      <c r="T816" s="57"/>
      <c r="U816" s="57"/>
    </row>
    <row r="817" spans="16:21" ht="12.75">
      <c r="P817" s="57"/>
      <c r="Q817" s="57"/>
      <c r="R817" s="57"/>
      <c r="S817" s="57"/>
      <c r="T817" s="57"/>
      <c r="U817" s="57"/>
    </row>
    <row r="818" spans="16:21" ht="12.75">
      <c r="P818" s="57"/>
      <c r="Q818" s="57"/>
      <c r="R818" s="57"/>
      <c r="S818" s="57"/>
      <c r="T818" s="57"/>
      <c r="U818" s="57"/>
    </row>
    <row r="819" spans="16:21" ht="12.75">
      <c r="P819" s="57"/>
      <c r="Q819" s="57"/>
      <c r="R819" s="57"/>
      <c r="S819" s="57"/>
      <c r="T819" s="57"/>
      <c r="U819" s="57"/>
    </row>
    <row r="820" spans="16:21" ht="12.75">
      <c r="P820" s="57"/>
      <c r="Q820" s="57"/>
      <c r="R820" s="57"/>
      <c r="S820" s="57"/>
      <c r="T820" s="57"/>
      <c r="U820" s="57"/>
    </row>
    <row r="821" spans="16:21" ht="12.75">
      <c r="P821" s="57"/>
      <c r="Q821" s="57"/>
      <c r="R821" s="57"/>
      <c r="S821" s="57"/>
      <c r="T821" s="57"/>
      <c r="U821" s="57"/>
    </row>
    <row r="822" spans="16:21" ht="12.75">
      <c r="P822" s="57"/>
      <c r="Q822" s="57"/>
      <c r="R822" s="57"/>
      <c r="S822" s="57"/>
      <c r="T822" s="57"/>
      <c r="U822" s="57"/>
    </row>
    <row r="823" spans="16:21" ht="12.75">
      <c r="P823" s="57"/>
      <c r="Q823" s="57"/>
      <c r="R823" s="57"/>
      <c r="S823" s="57"/>
      <c r="T823" s="57"/>
      <c r="U823" s="57"/>
    </row>
    <row r="824" spans="16:21" ht="12.75">
      <c r="P824" s="57"/>
      <c r="Q824" s="57"/>
      <c r="R824" s="57"/>
      <c r="S824" s="57"/>
      <c r="T824" s="57"/>
      <c r="U824" s="57"/>
    </row>
    <row r="825" spans="16:21" ht="12.75">
      <c r="P825" s="57"/>
      <c r="Q825" s="57"/>
      <c r="R825" s="57"/>
      <c r="S825" s="57"/>
      <c r="T825" s="57"/>
      <c r="U825" s="57"/>
    </row>
    <row r="826" spans="16:21" ht="12.75">
      <c r="P826" s="57"/>
      <c r="Q826" s="57"/>
      <c r="R826" s="57"/>
      <c r="S826" s="57"/>
      <c r="T826" s="57"/>
      <c r="U826" s="57"/>
    </row>
    <row r="827" spans="16:21" ht="12.75">
      <c r="P827" s="57"/>
      <c r="Q827" s="57"/>
      <c r="R827" s="57"/>
      <c r="S827" s="57"/>
      <c r="T827" s="57"/>
      <c r="U827" s="57"/>
    </row>
    <row r="828" spans="16:21" ht="12.75">
      <c r="P828" s="57"/>
      <c r="Q828" s="57"/>
      <c r="R828" s="57"/>
      <c r="S828" s="57"/>
      <c r="T828" s="57"/>
      <c r="U828" s="57"/>
    </row>
    <row r="829" spans="16:21" ht="12.75">
      <c r="P829" s="57"/>
      <c r="Q829" s="57"/>
      <c r="R829" s="57"/>
      <c r="S829" s="57"/>
      <c r="T829" s="57"/>
      <c r="U829" s="57"/>
    </row>
    <row r="830" spans="16:21" ht="12.75">
      <c r="P830" s="57"/>
      <c r="Q830" s="57"/>
      <c r="R830" s="57"/>
      <c r="S830" s="57"/>
      <c r="T830" s="57"/>
      <c r="U830" s="57"/>
    </row>
    <row r="831" spans="16:21" ht="12.75">
      <c r="P831" s="57"/>
      <c r="Q831" s="57"/>
      <c r="R831" s="57"/>
      <c r="S831" s="57"/>
      <c r="T831" s="57"/>
      <c r="U831" s="57"/>
    </row>
    <row r="832" spans="16:21" ht="12.75">
      <c r="P832" s="57"/>
      <c r="Q832" s="57"/>
      <c r="R832" s="57"/>
      <c r="S832" s="57"/>
      <c r="T832" s="57"/>
      <c r="U832" s="57"/>
    </row>
    <row r="833" spans="16:21" ht="12.75">
      <c r="P833" s="57"/>
      <c r="Q833" s="57"/>
      <c r="R833" s="57"/>
      <c r="S833" s="57"/>
      <c r="T833" s="57"/>
      <c r="U833" s="57"/>
    </row>
    <row r="834" spans="16:21" ht="12.75">
      <c r="P834" s="57"/>
      <c r="Q834" s="57"/>
      <c r="R834" s="57"/>
      <c r="S834" s="57"/>
      <c r="T834" s="57"/>
      <c r="U834" s="57"/>
    </row>
    <row r="835" spans="16:21" ht="12.75">
      <c r="P835" s="57"/>
      <c r="Q835" s="57"/>
      <c r="R835" s="57"/>
      <c r="S835" s="57"/>
      <c r="T835" s="57"/>
      <c r="U835" s="57"/>
    </row>
    <row r="836" spans="16:21" ht="12.75">
      <c r="P836" s="57"/>
      <c r="Q836" s="57"/>
      <c r="R836" s="57"/>
      <c r="S836" s="57"/>
      <c r="T836" s="57"/>
      <c r="U836" s="57"/>
    </row>
    <row r="837" spans="16:21" ht="12.75">
      <c r="P837" s="57"/>
      <c r="Q837" s="57"/>
      <c r="R837" s="57"/>
      <c r="S837" s="57"/>
      <c r="T837" s="57"/>
      <c r="U837" s="57"/>
    </row>
    <row r="838" spans="16:21" ht="12.75">
      <c r="P838" s="57"/>
      <c r="Q838" s="57"/>
      <c r="R838" s="57"/>
      <c r="S838" s="57"/>
      <c r="T838" s="57"/>
      <c r="U838" s="57"/>
    </row>
    <row r="839" spans="16:21" ht="12.75">
      <c r="P839" s="57"/>
      <c r="Q839" s="57"/>
      <c r="R839" s="57"/>
      <c r="S839" s="57"/>
      <c r="T839" s="57"/>
      <c r="U839" s="57"/>
    </row>
    <row r="840" spans="16:21" ht="12.75">
      <c r="P840" s="57"/>
      <c r="Q840" s="57"/>
      <c r="R840" s="57"/>
      <c r="S840" s="57"/>
      <c r="T840" s="57"/>
      <c r="U840" s="57"/>
    </row>
    <row r="841" spans="16:21" ht="12.75">
      <c r="P841" s="57"/>
      <c r="Q841" s="57"/>
      <c r="R841" s="57"/>
      <c r="S841" s="57"/>
      <c r="T841" s="57"/>
      <c r="U841" s="57"/>
    </row>
    <row r="842" spans="16:21" ht="12.75">
      <c r="P842" s="57"/>
      <c r="Q842" s="57"/>
      <c r="R842" s="57"/>
      <c r="S842" s="57"/>
      <c r="T842" s="57"/>
      <c r="U842" s="57"/>
    </row>
    <row r="843" spans="16:21" ht="12.75">
      <c r="P843" s="57"/>
      <c r="Q843" s="57"/>
      <c r="R843" s="57"/>
      <c r="S843" s="57"/>
      <c r="T843" s="57"/>
      <c r="U843" s="57"/>
    </row>
    <row r="844" spans="16:21" ht="12.75">
      <c r="P844" s="57"/>
      <c r="Q844" s="57"/>
      <c r="R844" s="57"/>
      <c r="S844" s="57"/>
      <c r="T844" s="57"/>
      <c r="U844" s="57"/>
    </row>
    <row r="845" spans="16:21" ht="12.75">
      <c r="P845" s="57"/>
      <c r="Q845" s="57"/>
      <c r="R845" s="57"/>
      <c r="S845" s="57"/>
      <c r="T845" s="57"/>
      <c r="U845" s="57"/>
    </row>
    <row r="846" spans="16:21" ht="12.75">
      <c r="P846" s="57"/>
      <c r="Q846" s="57"/>
      <c r="R846" s="57"/>
      <c r="S846" s="57"/>
      <c r="T846" s="57"/>
      <c r="U846" s="57"/>
    </row>
  </sheetData>
  <sheetProtection/>
  <mergeCells count="19">
    <mergeCell ref="T4:U4"/>
    <mergeCell ref="A39:U39"/>
    <mergeCell ref="C3:D4"/>
    <mergeCell ref="F4:H4"/>
    <mergeCell ref="E3:H3"/>
    <mergeCell ref="I3:M3"/>
    <mergeCell ref="M4:M5"/>
    <mergeCell ref="I4:L4"/>
    <mergeCell ref="C12:C13"/>
    <mergeCell ref="C82:C83"/>
    <mergeCell ref="A1:U1"/>
    <mergeCell ref="A2:U2"/>
    <mergeCell ref="A3:A5"/>
    <mergeCell ref="A7:U7"/>
    <mergeCell ref="B3:B5"/>
    <mergeCell ref="N3:U3"/>
    <mergeCell ref="N4:O4"/>
    <mergeCell ref="R4:S4"/>
    <mergeCell ref="P4:Q4"/>
  </mergeCells>
  <printOptions/>
  <pageMargins left="0.2755905511811024" right="0.15748031496062992" top="0.7086614173228347" bottom="0.77" header="0.1968503937007874" footer="0.7874015748031497"/>
  <pageSetup horizontalDpi="600" verticalDpi="600" orientation="landscape" paperSize="9" scale="75" r:id="rId1"/>
  <rowBreaks count="1" manualBreakCount="1">
    <brk id="38" max="255" man="1"/>
  </rowBreaks>
  <ignoredErrors>
    <ignoredError sqref="N9:Q21 N22:Q24 R44:T49 Q57:R58 P72:U76 R78:U78 N25:Q26 Q62 R62:T65 P77:T77 R80:U91 R79:T79 N29:Q31 N27 Q27 R92:T92 Q60:R61 Q59 Q70:U70 P71:S71 U71 N35:O35 N34:Q34 N33:O33 Q33 N32:P32 P28:Q28" twoDigitTextYear="1"/>
    <ignoredError sqref="O67:T67" numberStoredAsText="1"/>
  </ignoredErrors>
</worksheet>
</file>

<file path=xl/worksheets/sheet3.xml><?xml version="1.0" encoding="utf-8"?>
<worksheet xmlns="http://schemas.openxmlformats.org/spreadsheetml/2006/main" xmlns:r="http://schemas.openxmlformats.org/officeDocument/2006/relationships">
  <dimension ref="A1:G129"/>
  <sheetViews>
    <sheetView view="pageBreakPreview" zoomScale="30" zoomScaleSheetLayoutView="30" zoomScalePageLayoutView="0" workbookViewId="0" topLeftCell="A4">
      <selection activeCell="K55" sqref="K55"/>
    </sheetView>
  </sheetViews>
  <sheetFormatPr defaultColWidth="9.00390625" defaultRowHeight="12.75"/>
  <cols>
    <col min="1" max="1" width="7.875" style="139" customWidth="1"/>
    <col min="2" max="2" width="40.00390625" style="138" customWidth="1"/>
    <col min="3" max="4" width="9.125" style="138" customWidth="1"/>
    <col min="5" max="5" width="15.25390625" style="138" customWidth="1"/>
    <col min="6" max="6" width="9.125" style="138" customWidth="1"/>
    <col min="7" max="7" width="56.375" style="138" customWidth="1"/>
  </cols>
  <sheetData>
    <row r="1" spans="1:7" ht="12.75">
      <c r="A1" s="224"/>
      <c r="B1" s="224"/>
      <c r="C1" s="224"/>
      <c r="D1" s="224"/>
      <c r="E1" s="224"/>
      <c r="F1" s="224"/>
      <c r="G1" s="224"/>
    </row>
    <row r="2" spans="1:7" ht="12.75">
      <c r="A2" s="225" t="s">
        <v>345</v>
      </c>
      <c r="B2" s="227" t="s">
        <v>344</v>
      </c>
      <c r="C2" s="229" t="s">
        <v>203</v>
      </c>
      <c r="D2" s="230" t="s">
        <v>204</v>
      </c>
      <c r="E2" s="230"/>
      <c r="F2" s="231" t="s">
        <v>205</v>
      </c>
      <c r="G2" s="232"/>
    </row>
    <row r="3" spans="1:7" ht="12.75">
      <c r="A3" s="226"/>
      <c r="B3" s="228"/>
      <c r="C3" s="229"/>
      <c r="D3" s="85" t="s">
        <v>206</v>
      </c>
      <c r="E3" s="85" t="s">
        <v>207</v>
      </c>
      <c r="F3" s="233"/>
      <c r="G3" s="234"/>
    </row>
    <row r="4" spans="1:7" ht="12.75">
      <c r="A4" s="85" t="s">
        <v>208</v>
      </c>
      <c r="B4" s="86" t="s">
        <v>209</v>
      </c>
      <c r="C4" s="87" t="s">
        <v>250</v>
      </c>
      <c r="D4" s="88"/>
      <c r="E4" s="88">
        <v>3198</v>
      </c>
      <c r="F4" s="89" t="s">
        <v>208</v>
      </c>
      <c r="G4" s="90" t="s">
        <v>257</v>
      </c>
    </row>
    <row r="5" spans="1:7" ht="12.75">
      <c r="A5" s="85" t="s">
        <v>211</v>
      </c>
      <c r="B5" s="86" t="s">
        <v>212</v>
      </c>
      <c r="C5" s="87" t="s">
        <v>75</v>
      </c>
      <c r="D5" s="88">
        <v>5</v>
      </c>
      <c r="E5" s="88">
        <v>225</v>
      </c>
      <c r="F5" s="89" t="s">
        <v>211</v>
      </c>
      <c r="G5" s="90" t="s">
        <v>258</v>
      </c>
    </row>
    <row r="6" spans="1:7" ht="12.75">
      <c r="A6" s="140"/>
      <c r="B6" s="90" t="s">
        <v>213</v>
      </c>
      <c r="C6" s="91">
        <v>6</v>
      </c>
      <c r="D6" s="91">
        <v>1</v>
      </c>
      <c r="E6" s="91">
        <v>45</v>
      </c>
      <c r="F6" s="89" t="s">
        <v>214</v>
      </c>
      <c r="G6" s="90" t="s">
        <v>220</v>
      </c>
    </row>
    <row r="7" spans="1:7" ht="12.75">
      <c r="A7" s="140"/>
      <c r="B7" s="90" t="s">
        <v>216</v>
      </c>
      <c r="C7" s="91">
        <v>6</v>
      </c>
      <c r="D7" s="91">
        <v>1</v>
      </c>
      <c r="E7" s="91">
        <v>45</v>
      </c>
      <c r="F7" s="89" t="s">
        <v>217</v>
      </c>
      <c r="G7" s="90" t="s">
        <v>259</v>
      </c>
    </row>
    <row r="8" spans="1:7" ht="12.75">
      <c r="A8" s="140"/>
      <c r="B8" s="90" t="s">
        <v>218</v>
      </c>
      <c r="C8" s="91">
        <v>6</v>
      </c>
      <c r="D8" s="91">
        <v>1</v>
      </c>
      <c r="E8" s="91">
        <v>45</v>
      </c>
      <c r="F8" s="89" t="s">
        <v>219</v>
      </c>
      <c r="G8" s="90" t="s">
        <v>260</v>
      </c>
    </row>
    <row r="9" spans="1:7" ht="12.75">
      <c r="A9" s="140"/>
      <c r="B9" s="90" t="s">
        <v>221</v>
      </c>
      <c r="C9" s="91">
        <v>6</v>
      </c>
      <c r="D9" s="91">
        <v>1</v>
      </c>
      <c r="E9" s="91">
        <v>45</v>
      </c>
      <c r="F9" s="89" t="s">
        <v>222</v>
      </c>
      <c r="G9" s="90" t="s">
        <v>215</v>
      </c>
    </row>
    <row r="10" spans="1:7" ht="12.75">
      <c r="A10" s="140"/>
      <c r="B10" s="90" t="s">
        <v>224</v>
      </c>
      <c r="C10" s="91">
        <v>6</v>
      </c>
      <c r="D10" s="91">
        <v>1</v>
      </c>
      <c r="E10" s="91">
        <v>45</v>
      </c>
      <c r="F10" s="89" t="s">
        <v>225</v>
      </c>
      <c r="G10" s="90" t="s">
        <v>210</v>
      </c>
    </row>
    <row r="11" spans="1:7" ht="12.75">
      <c r="A11" s="141" t="s">
        <v>214</v>
      </c>
      <c r="B11" s="92" t="s">
        <v>1</v>
      </c>
      <c r="C11" s="88">
        <v>8</v>
      </c>
      <c r="D11" s="88">
        <v>8</v>
      </c>
      <c r="E11" s="88">
        <v>360</v>
      </c>
      <c r="F11" s="89" t="s">
        <v>226</v>
      </c>
      <c r="G11" s="90" t="s">
        <v>223</v>
      </c>
    </row>
    <row r="12" spans="1:7" ht="12.75">
      <c r="A12" s="142"/>
      <c r="B12" s="90" t="s">
        <v>213</v>
      </c>
      <c r="C12" s="89">
        <v>8</v>
      </c>
      <c r="D12" s="91">
        <v>2</v>
      </c>
      <c r="E12" s="89">
        <v>90</v>
      </c>
      <c r="F12" s="89" t="s">
        <v>227</v>
      </c>
      <c r="G12" s="90" t="s">
        <v>261</v>
      </c>
    </row>
    <row r="13" spans="1:7" ht="12.75">
      <c r="A13" s="143"/>
      <c r="B13" s="90" t="s">
        <v>216</v>
      </c>
      <c r="C13" s="89">
        <v>8</v>
      </c>
      <c r="D13" s="91">
        <v>1</v>
      </c>
      <c r="E13" s="89">
        <v>45</v>
      </c>
      <c r="F13" s="89" t="s">
        <v>228</v>
      </c>
      <c r="G13" s="90" t="s">
        <v>262</v>
      </c>
    </row>
    <row r="14" spans="1:7" ht="12.75">
      <c r="A14" s="143"/>
      <c r="B14" s="90" t="s">
        <v>218</v>
      </c>
      <c r="C14" s="89">
        <v>8</v>
      </c>
      <c r="D14" s="91">
        <v>1</v>
      </c>
      <c r="E14" s="89">
        <v>45</v>
      </c>
      <c r="F14" s="89" t="s">
        <v>229</v>
      </c>
      <c r="G14" s="90" t="s">
        <v>263</v>
      </c>
    </row>
    <row r="15" spans="1:7" ht="12.75">
      <c r="A15" s="94"/>
      <c r="B15" s="90" t="s">
        <v>221</v>
      </c>
      <c r="C15" s="93">
        <v>8</v>
      </c>
      <c r="D15" s="91">
        <v>1</v>
      </c>
      <c r="E15" s="94">
        <v>45</v>
      </c>
      <c r="F15" s="89" t="s">
        <v>230</v>
      </c>
      <c r="G15" s="90" t="s">
        <v>264</v>
      </c>
    </row>
    <row r="16" spans="1:7" ht="12.75">
      <c r="A16" s="88"/>
      <c r="B16" s="90" t="s">
        <v>224</v>
      </c>
      <c r="C16" s="91">
        <v>8</v>
      </c>
      <c r="D16" s="91">
        <v>1</v>
      </c>
      <c r="E16" s="91">
        <v>45</v>
      </c>
      <c r="F16" s="89" t="s">
        <v>231</v>
      </c>
      <c r="G16" s="90" t="s">
        <v>265</v>
      </c>
    </row>
    <row r="17" spans="1:7" ht="12.75">
      <c r="A17" s="97"/>
      <c r="B17" s="56" t="s">
        <v>232</v>
      </c>
      <c r="C17" s="95">
        <v>8</v>
      </c>
      <c r="D17" s="91">
        <v>1</v>
      </c>
      <c r="E17" s="91">
        <v>45</v>
      </c>
      <c r="F17" s="89" t="s">
        <v>233</v>
      </c>
      <c r="G17" s="90" t="s">
        <v>266</v>
      </c>
    </row>
    <row r="18" spans="1:7" ht="12.75" customHeight="1">
      <c r="A18" s="144"/>
      <c r="B18" s="96" t="s">
        <v>235</v>
      </c>
      <c r="C18" s="95">
        <v>8</v>
      </c>
      <c r="D18" s="95">
        <v>1</v>
      </c>
      <c r="E18" s="95">
        <v>45</v>
      </c>
      <c r="F18" s="89"/>
      <c r="G18" s="90" t="s">
        <v>267</v>
      </c>
    </row>
    <row r="19" spans="1:7" ht="12.75">
      <c r="A19" s="144"/>
      <c r="B19" s="92" t="s">
        <v>236</v>
      </c>
      <c r="C19" s="96"/>
      <c r="D19" s="97"/>
      <c r="E19" s="97">
        <f>E11+E5+E4</f>
        <v>3783</v>
      </c>
      <c r="F19" s="89" t="s">
        <v>237</v>
      </c>
      <c r="G19" s="90" t="s">
        <v>234</v>
      </c>
    </row>
    <row r="20" spans="1:7" ht="12.75">
      <c r="A20" s="235" t="s">
        <v>238</v>
      </c>
      <c r="B20" s="235"/>
      <c r="C20" s="235"/>
      <c r="D20" s="235"/>
      <c r="E20" s="236"/>
      <c r="F20" s="89" t="s">
        <v>239</v>
      </c>
      <c r="G20" s="83" t="s">
        <v>268</v>
      </c>
    </row>
    <row r="21" spans="1:7" ht="12.75">
      <c r="A21" s="100"/>
      <c r="B21" s="237" t="s">
        <v>241</v>
      </c>
      <c r="C21" s="237"/>
      <c r="D21" s="237"/>
      <c r="E21" s="99"/>
      <c r="F21" s="89" t="s">
        <v>242</v>
      </c>
      <c r="G21" s="90" t="s">
        <v>269</v>
      </c>
    </row>
    <row r="22" spans="1:7" ht="12.75">
      <c r="A22" s="100"/>
      <c r="B22" s="100" t="s">
        <v>243</v>
      </c>
      <c r="C22" s="100"/>
      <c r="D22" s="98"/>
      <c r="E22" s="99"/>
      <c r="F22" s="89" t="s">
        <v>244</v>
      </c>
      <c r="G22" s="83" t="s">
        <v>270</v>
      </c>
    </row>
    <row r="23" spans="1:7" ht="12.75">
      <c r="A23" s="101"/>
      <c r="B23" s="221" t="s">
        <v>255</v>
      </c>
      <c r="C23" s="221"/>
      <c r="D23" s="221"/>
      <c r="E23" s="238"/>
      <c r="F23" s="89" t="s">
        <v>246</v>
      </c>
      <c r="G23" s="83" t="s">
        <v>240</v>
      </c>
    </row>
    <row r="24" spans="1:7" ht="12.75">
      <c r="A24" s="101"/>
      <c r="B24" s="221" t="s">
        <v>256</v>
      </c>
      <c r="C24" s="221"/>
      <c r="D24" s="102"/>
      <c r="E24" s="103"/>
      <c r="F24" s="89" t="s">
        <v>247</v>
      </c>
      <c r="G24" s="83" t="s">
        <v>279</v>
      </c>
    </row>
    <row r="25" spans="1:7" ht="12.75">
      <c r="A25" s="101"/>
      <c r="B25" s="222" t="s">
        <v>248</v>
      </c>
      <c r="C25" s="222"/>
      <c r="D25" s="102"/>
      <c r="E25" s="103"/>
      <c r="F25" s="89" t="s">
        <v>249</v>
      </c>
      <c r="G25" s="83" t="s">
        <v>245</v>
      </c>
    </row>
    <row r="26" spans="1:7" ht="12.75">
      <c r="A26" s="145"/>
      <c r="B26" s="115"/>
      <c r="C26" s="115"/>
      <c r="D26" s="115"/>
      <c r="E26" s="115"/>
      <c r="F26" s="89">
        <v>22</v>
      </c>
      <c r="G26" s="83" t="s">
        <v>271</v>
      </c>
    </row>
    <row r="27" spans="1:7" ht="12.75">
      <c r="A27" s="146"/>
      <c r="B27" s="116"/>
      <c r="C27" s="116"/>
      <c r="D27" s="116"/>
      <c r="E27" s="116"/>
      <c r="F27" s="89">
        <v>23</v>
      </c>
      <c r="G27" s="83" t="s">
        <v>272</v>
      </c>
    </row>
    <row r="28" spans="6:7" ht="12.75">
      <c r="F28" s="89">
        <v>24</v>
      </c>
      <c r="G28" s="83" t="s">
        <v>273</v>
      </c>
    </row>
    <row r="29" spans="6:7" ht="12.75">
      <c r="F29" s="89">
        <v>25</v>
      </c>
      <c r="G29" s="83" t="s">
        <v>274</v>
      </c>
    </row>
    <row r="30" spans="6:7" ht="12.75">
      <c r="F30" s="89">
        <v>26</v>
      </c>
      <c r="G30" s="83" t="s">
        <v>161</v>
      </c>
    </row>
    <row r="31" spans="6:7" ht="12.75">
      <c r="F31" s="89">
        <v>27</v>
      </c>
      <c r="G31" s="83" t="s">
        <v>275</v>
      </c>
    </row>
    <row r="32" spans="6:7" ht="24">
      <c r="F32" s="89">
        <v>28</v>
      </c>
      <c r="G32" s="83" t="s">
        <v>276</v>
      </c>
    </row>
    <row r="33" spans="6:7" ht="12.75">
      <c r="F33" s="89">
        <v>29</v>
      </c>
      <c r="G33" s="83" t="s">
        <v>277</v>
      </c>
    </row>
    <row r="34" spans="6:7" ht="12.75">
      <c r="F34" s="89">
        <v>30</v>
      </c>
      <c r="G34" s="90" t="s">
        <v>278</v>
      </c>
    </row>
    <row r="35" spans="2:7" ht="12.75">
      <c r="B35" s="138" t="s">
        <v>324</v>
      </c>
      <c r="G35" s="98"/>
    </row>
    <row r="36" spans="1:7" ht="15" customHeight="1">
      <c r="A36" s="223" t="s">
        <v>353</v>
      </c>
      <c r="B36" s="223"/>
      <c r="C36" s="223"/>
      <c r="D36" s="223"/>
      <c r="E36" s="223"/>
      <c r="F36" s="223"/>
      <c r="G36" s="223"/>
    </row>
    <row r="37" spans="1:7" s="138" customFormat="1" ht="12.75" customHeight="1">
      <c r="A37" s="223"/>
      <c r="B37" s="223"/>
      <c r="C37" s="223"/>
      <c r="D37" s="223"/>
      <c r="E37" s="223"/>
      <c r="F37" s="223"/>
      <c r="G37" s="223"/>
    </row>
    <row r="38" spans="1:7" s="138" customFormat="1" ht="36" customHeight="1">
      <c r="A38" s="223"/>
      <c r="B38" s="223"/>
      <c r="C38" s="223"/>
      <c r="D38" s="223"/>
      <c r="E38" s="223"/>
      <c r="F38" s="223"/>
      <c r="G38" s="223"/>
    </row>
    <row r="39" spans="1:7" s="138" customFormat="1" ht="12.75" customHeight="1">
      <c r="A39" s="223"/>
      <c r="B39" s="223"/>
      <c r="C39" s="223"/>
      <c r="D39" s="223"/>
      <c r="E39" s="223"/>
      <c r="F39" s="223"/>
      <c r="G39" s="223"/>
    </row>
    <row r="40" spans="1:7" s="138" customFormat="1" ht="12.75" customHeight="1">
      <c r="A40" s="223"/>
      <c r="B40" s="223"/>
      <c r="C40" s="223"/>
      <c r="D40" s="223"/>
      <c r="E40" s="223"/>
      <c r="F40" s="223"/>
      <c r="G40" s="223"/>
    </row>
    <row r="41" spans="1:7" s="138" customFormat="1" ht="12.75" customHeight="1">
      <c r="A41" s="223"/>
      <c r="B41" s="223"/>
      <c r="C41" s="223"/>
      <c r="D41" s="223"/>
      <c r="E41" s="223"/>
      <c r="F41" s="223"/>
      <c r="G41" s="223"/>
    </row>
    <row r="42" spans="1:7" s="138" customFormat="1" ht="12.75" customHeight="1">
      <c r="A42" s="223"/>
      <c r="B42" s="223"/>
      <c r="C42" s="223"/>
      <c r="D42" s="223"/>
      <c r="E42" s="223"/>
      <c r="F42" s="223"/>
      <c r="G42" s="223"/>
    </row>
    <row r="43" spans="1:7" s="138" customFormat="1" ht="12.75" customHeight="1">
      <c r="A43" s="223"/>
      <c r="B43" s="223"/>
      <c r="C43" s="223"/>
      <c r="D43" s="223"/>
      <c r="E43" s="223"/>
      <c r="F43" s="223"/>
      <c r="G43" s="223"/>
    </row>
    <row r="44" spans="1:7" s="138" customFormat="1" ht="12.75" customHeight="1">
      <c r="A44" s="223"/>
      <c r="B44" s="223"/>
      <c r="C44" s="223"/>
      <c r="D44" s="223"/>
      <c r="E44" s="223"/>
      <c r="F44" s="223"/>
      <c r="G44" s="223"/>
    </row>
    <row r="45" spans="1:7" s="138" customFormat="1" ht="12.75" customHeight="1">
      <c r="A45" s="223"/>
      <c r="B45" s="223"/>
      <c r="C45" s="223"/>
      <c r="D45" s="223"/>
      <c r="E45" s="223"/>
      <c r="F45" s="223"/>
      <c r="G45" s="223"/>
    </row>
    <row r="46" spans="1:7" s="138" customFormat="1" ht="12.75" customHeight="1">
      <c r="A46" s="223"/>
      <c r="B46" s="223"/>
      <c r="C46" s="223"/>
      <c r="D46" s="223"/>
      <c r="E46" s="223"/>
      <c r="F46" s="223"/>
      <c r="G46" s="223"/>
    </row>
    <row r="47" spans="1:7" s="138" customFormat="1" ht="12.75" customHeight="1">
      <c r="A47" s="223"/>
      <c r="B47" s="223"/>
      <c r="C47" s="223"/>
      <c r="D47" s="223"/>
      <c r="E47" s="223"/>
      <c r="F47" s="223"/>
      <c r="G47" s="223"/>
    </row>
    <row r="48" spans="1:7" s="138" customFormat="1" ht="12.75" customHeight="1">
      <c r="A48" s="223"/>
      <c r="B48" s="223"/>
      <c r="C48" s="223"/>
      <c r="D48" s="223"/>
      <c r="E48" s="223"/>
      <c r="F48" s="223"/>
      <c r="G48" s="223"/>
    </row>
    <row r="49" spans="1:7" s="138" customFormat="1" ht="12.75" customHeight="1">
      <c r="A49" s="223"/>
      <c r="B49" s="223"/>
      <c r="C49" s="223"/>
      <c r="D49" s="223"/>
      <c r="E49" s="223"/>
      <c r="F49" s="223"/>
      <c r="G49" s="223"/>
    </row>
    <row r="50" spans="1:7" s="138" customFormat="1" ht="12.75" customHeight="1">
      <c r="A50" s="223"/>
      <c r="B50" s="223"/>
      <c r="C50" s="223"/>
      <c r="D50" s="223"/>
      <c r="E50" s="223"/>
      <c r="F50" s="223"/>
      <c r="G50" s="223"/>
    </row>
    <row r="51" spans="1:7" s="138" customFormat="1" ht="12.75" customHeight="1">
      <c r="A51" s="223"/>
      <c r="B51" s="223"/>
      <c r="C51" s="223"/>
      <c r="D51" s="223"/>
      <c r="E51" s="223"/>
      <c r="F51" s="223"/>
      <c r="G51" s="223"/>
    </row>
    <row r="52" spans="1:7" s="138" customFormat="1" ht="12.75" customHeight="1">
      <c r="A52" s="223"/>
      <c r="B52" s="223"/>
      <c r="C52" s="223"/>
      <c r="D52" s="223"/>
      <c r="E52" s="223"/>
      <c r="F52" s="223"/>
      <c r="G52" s="223"/>
    </row>
    <row r="53" spans="1:7" s="138" customFormat="1" ht="12.75" customHeight="1">
      <c r="A53" s="223"/>
      <c r="B53" s="223"/>
      <c r="C53" s="223"/>
      <c r="D53" s="223"/>
      <c r="E53" s="223"/>
      <c r="F53" s="223"/>
      <c r="G53" s="223"/>
    </row>
    <row r="54" spans="1:7" s="138" customFormat="1" ht="12.75" customHeight="1">
      <c r="A54" s="223"/>
      <c r="B54" s="223"/>
      <c r="C54" s="223"/>
      <c r="D54" s="223"/>
      <c r="E54" s="223"/>
      <c r="F54" s="223"/>
      <c r="G54" s="223"/>
    </row>
    <row r="55" spans="1:7" s="138" customFormat="1" ht="12.75" customHeight="1">
      <c r="A55" s="223"/>
      <c r="B55" s="223"/>
      <c r="C55" s="223"/>
      <c r="D55" s="223"/>
      <c r="E55" s="223"/>
      <c r="F55" s="223"/>
      <c r="G55" s="223"/>
    </row>
    <row r="56" spans="1:7" s="138" customFormat="1" ht="12.75" customHeight="1">
      <c r="A56" s="223"/>
      <c r="B56" s="223"/>
      <c r="C56" s="223"/>
      <c r="D56" s="223"/>
      <c r="E56" s="223"/>
      <c r="F56" s="223"/>
      <c r="G56" s="223"/>
    </row>
    <row r="57" spans="1:7" s="138" customFormat="1" ht="12.75" customHeight="1">
      <c r="A57" s="223"/>
      <c r="B57" s="223"/>
      <c r="C57" s="223"/>
      <c r="D57" s="223"/>
      <c r="E57" s="223"/>
      <c r="F57" s="223"/>
      <c r="G57" s="223"/>
    </row>
    <row r="58" spans="1:7" s="138" customFormat="1" ht="12.75" customHeight="1">
      <c r="A58" s="223"/>
      <c r="B58" s="223"/>
      <c r="C58" s="223"/>
      <c r="D58" s="223"/>
      <c r="E58" s="223"/>
      <c r="F58" s="223"/>
      <c r="G58" s="223"/>
    </row>
    <row r="59" spans="1:7" s="138" customFormat="1" ht="12.75" customHeight="1">
      <c r="A59" s="223"/>
      <c r="B59" s="223"/>
      <c r="C59" s="223"/>
      <c r="D59" s="223"/>
      <c r="E59" s="223"/>
      <c r="F59" s="223"/>
      <c r="G59" s="223"/>
    </row>
    <row r="60" spans="1:7" s="138" customFormat="1" ht="12.75" customHeight="1">
      <c r="A60" s="223"/>
      <c r="B60" s="223"/>
      <c r="C60" s="223"/>
      <c r="D60" s="223"/>
      <c r="E60" s="223"/>
      <c r="F60" s="223"/>
      <c r="G60" s="223"/>
    </row>
    <row r="61" spans="1:7" s="138" customFormat="1" ht="12.75" customHeight="1">
      <c r="A61" s="223"/>
      <c r="B61" s="223"/>
      <c r="C61" s="223"/>
      <c r="D61" s="223"/>
      <c r="E61" s="223"/>
      <c r="F61" s="223"/>
      <c r="G61" s="223"/>
    </row>
    <row r="62" spans="1:7" s="138" customFormat="1" ht="12.75" customHeight="1">
      <c r="A62" s="223"/>
      <c r="B62" s="223"/>
      <c r="C62" s="223"/>
      <c r="D62" s="223"/>
      <c r="E62" s="223"/>
      <c r="F62" s="223"/>
      <c r="G62" s="223"/>
    </row>
    <row r="63" spans="1:7" s="138" customFormat="1" ht="12.75" customHeight="1">
      <c r="A63" s="223"/>
      <c r="B63" s="223"/>
      <c r="C63" s="223"/>
      <c r="D63" s="223"/>
      <c r="E63" s="223"/>
      <c r="F63" s="223"/>
      <c r="G63" s="223"/>
    </row>
    <row r="64" spans="1:7" s="138" customFormat="1" ht="12.75" customHeight="1">
      <c r="A64" s="223"/>
      <c r="B64" s="223"/>
      <c r="C64" s="223"/>
      <c r="D64" s="223"/>
      <c r="E64" s="223"/>
      <c r="F64" s="223"/>
      <c r="G64" s="223"/>
    </row>
    <row r="65" spans="1:7" s="138" customFormat="1" ht="12.75" customHeight="1">
      <c r="A65" s="223"/>
      <c r="B65" s="223"/>
      <c r="C65" s="223"/>
      <c r="D65" s="223"/>
      <c r="E65" s="223"/>
      <c r="F65" s="223"/>
      <c r="G65" s="223"/>
    </row>
    <row r="66" spans="1:7" s="138" customFormat="1" ht="12.75" customHeight="1">
      <c r="A66" s="223"/>
      <c r="B66" s="223"/>
      <c r="C66" s="223"/>
      <c r="D66" s="223"/>
      <c r="E66" s="223"/>
      <c r="F66" s="223"/>
      <c r="G66" s="223"/>
    </row>
    <row r="67" spans="1:7" s="138" customFormat="1" ht="12.75" customHeight="1">
      <c r="A67" s="223"/>
      <c r="B67" s="223"/>
      <c r="C67" s="223"/>
      <c r="D67" s="223"/>
      <c r="E67" s="223"/>
      <c r="F67" s="223"/>
      <c r="G67" s="223"/>
    </row>
    <row r="68" spans="1:7" s="138" customFormat="1" ht="12.75" customHeight="1">
      <c r="A68" s="223"/>
      <c r="B68" s="223"/>
      <c r="C68" s="223"/>
      <c r="D68" s="223"/>
      <c r="E68" s="223"/>
      <c r="F68" s="223"/>
      <c r="G68" s="223"/>
    </row>
    <row r="69" spans="1:7" s="138" customFormat="1" ht="12.75" customHeight="1">
      <c r="A69" s="223"/>
      <c r="B69" s="223"/>
      <c r="C69" s="223"/>
      <c r="D69" s="223"/>
      <c r="E69" s="223"/>
      <c r="F69" s="223"/>
      <c r="G69" s="223"/>
    </row>
    <row r="70" spans="1:7" s="138" customFormat="1" ht="12.75" customHeight="1">
      <c r="A70" s="223"/>
      <c r="B70" s="223"/>
      <c r="C70" s="223"/>
      <c r="D70" s="223"/>
      <c r="E70" s="223"/>
      <c r="F70" s="223"/>
      <c r="G70" s="223"/>
    </row>
    <row r="71" spans="1:7" s="138" customFormat="1" ht="12.75" customHeight="1">
      <c r="A71" s="223"/>
      <c r="B71" s="223"/>
      <c r="C71" s="223"/>
      <c r="D71" s="223"/>
      <c r="E71" s="223"/>
      <c r="F71" s="223"/>
      <c r="G71" s="223"/>
    </row>
    <row r="72" spans="1:7" s="138" customFormat="1" ht="12.75" customHeight="1">
      <c r="A72" s="223"/>
      <c r="B72" s="223"/>
      <c r="C72" s="223"/>
      <c r="D72" s="223"/>
      <c r="E72" s="223"/>
      <c r="F72" s="223"/>
      <c r="G72" s="223"/>
    </row>
    <row r="73" spans="1:7" s="138" customFormat="1" ht="12.75" customHeight="1">
      <c r="A73" s="223"/>
      <c r="B73" s="223"/>
      <c r="C73" s="223"/>
      <c r="D73" s="223"/>
      <c r="E73" s="223"/>
      <c r="F73" s="223"/>
      <c r="G73" s="223"/>
    </row>
    <row r="74" spans="1:7" s="138" customFormat="1" ht="12.75" customHeight="1">
      <c r="A74" s="223"/>
      <c r="B74" s="223"/>
      <c r="C74" s="223"/>
      <c r="D74" s="223"/>
      <c r="E74" s="223"/>
      <c r="F74" s="223"/>
      <c r="G74" s="223"/>
    </row>
    <row r="75" spans="1:7" s="138" customFormat="1" ht="12.75" customHeight="1">
      <c r="A75" s="223"/>
      <c r="B75" s="223"/>
      <c r="C75" s="223"/>
      <c r="D75" s="223"/>
      <c r="E75" s="223"/>
      <c r="F75" s="223"/>
      <c r="G75" s="223"/>
    </row>
    <row r="76" spans="1:7" s="138" customFormat="1" ht="12.75" customHeight="1">
      <c r="A76" s="223"/>
      <c r="B76" s="223"/>
      <c r="C76" s="223"/>
      <c r="D76" s="223"/>
      <c r="E76" s="223"/>
      <c r="F76" s="223"/>
      <c r="G76" s="223"/>
    </row>
    <row r="77" spans="1:7" s="138" customFormat="1" ht="12.75" customHeight="1">
      <c r="A77" s="223"/>
      <c r="B77" s="223"/>
      <c r="C77" s="223"/>
      <c r="D77" s="223"/>
      <c r="E77" s="223"/>
      <c r="F77" s="223"/>
      <c r="G77" s="223"/>
    </row>
    <row r="78" spans="1:7" s="138" customFormat="1" ht="12.75" customHeight="1">
      <c r="A78" s="223"/>
      <c r="B78" s="223"/>
      <c r="C78" s="223"/>
      <c r="D78" s="223"/>
      <c r="E78" s="223"/>
      <c r="F78" s="223"/>
      <c r="G78" s="223"/>
    </row>
    <row r="79" spans="1:7" s="138" customFormat="1" ht="12.75" customHeight="1">
      <c r="A79" s="223"/>
      <c r="B79" s="223"/>
      <c r="C79" s="223"/>
      <c r="D79" s="223"/>
      <c r="E79" s="223"/>
      <c r="F79" s="223"/>
      <c r="G79" s="223"/>
    </row>
    <row r="80" spans="1:7" s="138" customFormat="1" ht="12.75" customHeight="1">
      <c r="A80" s="223"/>
      <c r="B80" s="223"/>
      <c r="C80" s="223"/>
      <c r="D80" s="223"/>
      <c r="E80" s="223"/>
      <c r="F80" s="223"/>
      <c r="G80" s="223"/>
    </row>
    <row r="81" spans="1:7" s="138" customFormat="1" ht="12.75" customHeight="1">
      <c r="A81" s="223"/>
      <c r="B81" s="223"/>
      <c r="C81" s="223"/>
      <c r="D81" s="223"/>
      <c r="E81" s="223"/>
      <c r="F81" s="223"/>
      <c r="G81" s="223"/>
    </row>
    <row r="82" spans="1:7" s="138" customFormat="1" ht="12.75" customHeight="1">
      <c r="A82" s="223"/>
      <c r="B82" s="223"/>
      <c r="C82" s="223"/>
      <c r="D82" s="223"/>
      <c r="E82" s="223"/>
      <c r="F82" s="223"/>
      <c r="G82" s="223"/>
    </row>
    <row r="83" spans="1:7" s="138" customFormat="1" ht="12.75" customHeight="1">
      <c r="A83" s="223"/>
      <c r="B83" s="223"/>
      <c r="C83" s="223"/>
      <c r="D83" s="223"/>
      <c r="E83" s="223"/>
      <c r="F83" s="223"/>
      <c r="G83" s="223"/>
    </row>
    <row r="84" spans="1:7" s="138" customFormat="1" ht="12.75" customHeight="1">
      <c r="A84" s="223"/>
      <c r="B84" s="223"/>
      <c r="C84" s="223"/>
      <c r="D84" s="223"/>
      <c r="E84" s="223"/>
      <c r="F84" s="223"/>
      <c r="G84" s="223"/>
    </row>
    <row r="85" spans="1:7" s="138" customFormat="1" ht="12.75" customHeight="1">
      <c r="A85" s="223"/>
      <c r="B85" s="223"/>
      <c r="C85" s="223"/>
      <c r="D85" s="223"/>
      <c r="E85" s="223"/>
      <c r="F85" s="223"/>
      <c r="G85" s="223"/>
    </row>
    <row r="86" spans="1:7" s="138" customFormat="1" ht="12.75" customHeight="1">
      <c r="A86" s="223"/>
      <c r="B86" s="223"/>
      <c r="C86" s="223"/>
      <c r="D86" s="223"/>
      <c r="E86" s="223"/>
      <c r="F86" s="223"/>
      <c r="G86" s="223"/>
    </row>
    <row r="87" spans="1:7" s="138" customFormat="1" ht="12.75" customHeight="1">
      <c r="A87" s="223"/>
      <c r="B87" s="223"/>
      <c r="C87" s="223"/>
      <c r="D87" s="223"/>
      <c r="E87" s="223"/>
      <c r="F87" s="223"/>
      <c r="G87" s="223"/>
    </row>
    <row r="88" spans="1:7" s="138" customFormat="1" ht="12.75" customHeight="1">
      <c r="A88" s="223"/>
      <c r="B88" s="223"/>
      <c r="C88" s="223"/>
      <c r="D88" s="223"/>
      <c r="E88" s="223"/>
      <c r="F88" s="223"/>
      <c r="G88" s="223"/>
    </row>
    <row r="89" spans="1:7" s="138" customFormat="1" ht="12.75" customHeight="1">
      <c r="A89" s="223"/>
      <c r="B89" s="223"/>
      <c r="C89" s="223"/>
      <c r="D89" s="223"/>
      <c r="E89" s="223"/>
      <c r="F89" s="223"/>
      <c r="G89" s="223"/>
    </row>
    <row r="90" spans="1:7" s="138" customFormat="1" ht="12.75" customHeight="1">
      <c r="A90" s="223"/>
      <c r="B90" s="223"/>
      <c r="C90" s="223"/>
      <c r="D90" s="223"/>
      <c r="E90" s="223"/>
      <c r="F90" s="223"/>
      <c r="G90" s="223"/>
    </row>
    <row r="91" spans="1:7" s="138" customFormat="1" ht="12.75" customHeight="1">
      <c r="A91" s="223"/>
      <c r="B91" s="223"/>
      <c r="C91" s="223"/>
      <c r="D91" s="223"/>
      <c r="E91" s="223"/>
      <c r="F91" s="223"/>
      <c r="G91" s="223"/>
    </row>
    <row r="92" spans="1:7" s="138" customFormat="1" ht="12.75" customHeight="1">
      <c r="A92" s="223"/>
      <c r="B92" s="223"/>
      <c r="C92" s="223"/>
      <c r="D92" s="223"/>
      <c r="E92" s="223"/>
      <c r="F92" s="223"/>
      <c r="G92" s="223"/>
    </row>
    <row r="93" spans="1:7" s="138" customFormat="1" ht="12.75" customHeight="1">
      <c r="A93" s="223"/>
      <c r="B93" s="223"/>
      <c r="C93" s="223"/>
      <c r="D93" s="223"/>
      <c r="E93" s="223"/>
      <c r="F93" s="223"/>
      <c r="G93" s="223"/>
    </row>
    <row r="94" spans="1:7" s="138" customFormat="1" ht="12.75" customHeight="1">
      <c r="A94" s="223"/>
      <c r="B94" s="223"/>
      <c r="C94" s="223"/>
      <c r="D94" s="223"/>
      <c r="E94" s="223"/>
      <c r="F94" s="223"/>
      <c r="G94" s="223"/>
    </row>
    <row r="95" spans="1:7" s="138" customFormat="1" ht="12.75" customHeight="1">
      <c r="A95" s="223"/>
      <c r="B95" s="223"/>
      <c r="C95" s="223"/>
      <c r="D95" s="223"/>
      <c r="E95" s="223"/>
      <c r="F95" s="223"/>
      <c r="G95" s="223"/>
    </row>
    <row r="96" spans="1:7" s="138" customFormat="1" ht="12.75" customHeight="1">
      <c r="A96" s="223"/>
      <c r="B96" s="223"/>
      <c r="C96" s="223"/>
      <c r="D96" s="223"/>
      <c r="E96" s="223"/>
      <c r="F96" s="223"/>
      <c r="G96" s="223"/>
    </row>
    <row r="97" spans="1:7" s="138" customFormat="1" ht="12.75" customHeight="1">
      <c r="A97" s="223"/>
      <c r="B97" s="223"/>
      <c r="C97" s="223"/>
      <c r="D97" s="223"/>
      <c r="E97" s="223"/>
      <c r="F97" s="223"/>
      <c r="G97" s="223"/>
    </row>
    <row r="98" spans="1:7" s="138" customFormat="1" ht="12.75" customHeight="1">
      <c r="A98" s="223"/>
      <c r="B98" s="223"/>
      <c r="C98" s="223"/>
      <c r="D98" s="223"/>
      <c r="E98" s="223"/>
      <c r="F98" s="223"/>
      <c r="G98" s="223"/>
    </row>
    <row r="99" spans="1:7" s="138" customFormat="1" ht="12.75" customHeight="1">
      <c r="A99" s="223"/>
      <c r="B99" s="223"/>
      <c r="C99" s="223"/>
      <c r="D99" s="223"/>
      <c r="E99" s="223"/>
      <c r="F99" s="223"/>
      <c r="G99" s="223"/>
    </row>
    <row r="100" spans="1:7" s="138" customFormat="1" ht="12.75" customHeight="1">
      <c r="A100" s="223"/>
      <c r="B100" s="223"/>
      <c r="C100" s="223"/>
      <c r="D100" s="223"/>
      <c r="E100" s="223"/>
      <c r="F100" s="223"/>
      <c r="G100" s="223"/>
    </row>
    <row r="101" spans="1:7" s="138" customFormat="1" ht="12.75" customHeight="1">
      <c r="A101" s="223"/>
      <c r="B101" s="223"/>
      <c r="C101" s="223"/>
      <c r="D101" s="223"/>
      <c r="E101" s="223"/>
      <c r="F101" s="223"/>
      <c r="G101" s="223"/>
    </row>
    <row r="102" spans="1:7" s="138" customFormat="1" ht="12.75" customHeight="1">
      <c r="A102" s="223"/>
      <c r="B102" s="223"/>
      <c r="C102" s="223"/>
      <c r="D102" s="223"/>
      <c r="E102" s="223"/>
      <c r="F102" s="223"/>
      <c r="G102" s="223"/>
    </row>
    <row r="103" spans="1:7" s="138" customFormat="1" ht="12.75" customHeight="1">
      <c r="A103" s="223"/>
      <c r="B103" s="223"/>
      <c r="C103" s="223"/>
      <c r="D103" s="223"/>
      <c r="E103" s="223"/>
      <c r="F103" s="223"/>
      <c r="G103" s="223"/>
    </row>
    <row r="104" spans="1:7" s="138" customFormat="1" ht="12.75" customHeight="1">
      <c r="A104" s="223"/>
      <c r="B104" s="223"/>
      <c r="C104" s="223"/>
      <c r="D104" s="223"/>
      <c r="E104" s="223"/>
      <c r="F104" s="223"/>
      <c r="G104" s="223"/>
    </row>
    <row r="105" spans="1:7" s="138" customFormat="1" ht="12.75" customHeight="1">
      <c r="A105" s="223"/>
      <c r="B105" s="223"/>
      <c r="C105" s="223"/>
      <c r="D105" s="223"/>
      <c r="E105" s="223"/>
      <c r="F105" s="223"/>
      <c r="G105" s="223"/>
    </row>
    <row r="106" spans="1:7" s="138" customFormat="1" ht="12.75" customHeight="1">
      <c r="A106" s="223"/>
      <c r="B106" s="223"/>
      <c r="C106" s="223"/>
      <c r="D106" s="223"/>
      <c r="E106" s="223"/>
      <c r="F106" s="223"/>
      <c r="G106" s="223"/>
    </row>
    <row r="107" spans="1:7" s="138" customFormat="1" ht="12.75" customHeight="1">
      <c r="A107" s="223"/>
      <c r="B107" s="223"/>
      <c r="C107" s="223"/>
      <c r="D107" s="223"/>
      <c r="E107" s="223"/>
      <c r="F107" s="223"/>
      <c r="G107" s="223"/>
    </row>
    <row r="108" spans="1:7" s="138" customFormat="1" ht="12.75" customHeight="1">
      <c r="A108" s="223"/>
      <c r="B108" s="223"/>
      <c r="C108" s="223"/>
      <c r="D108" s="223"/>
      <c r="E108" s="223"/>
      <c r="F108" s="223"/>
      <c r="G108" s="223"/>
    </row>
    <row r="109" spans="1:7" s="138" customFormat="1" ht="12.75" customHeight="1">
      <c r="A109" s="223"/>
      <c r="B109" s="223"/>
      <c r="C109" s="223"/>
      <c r="D109" s="223"/>
      <c r="E109" s="223"/>
      <c r="F109" s="223"/>
      <c r="G109" s="223"/>
    </row>
    <row r="110" spans="1:7" s="138" customFormat="1" ht="12.75" customHeight="1">
      <c r="A110" s="223"/>
      <c r="B110" s="223"/>
      <c r="C110" s="223"/>
      <c r="D110" s="223"/>
      <c r="E110" s="223"/>
      <c r="F110" s="223"/>
      <c r="G110" s="223"/>
    </row>
    <row r="111" spans="1:7" s="138" customFormat="1" ht="12.75" customHeight="1">
      <c r="A111" s="223"/>
      <c r="B111" s="223"/>
      <c r="C111" s="223"/>
      <c r="D111" s="223"/>
      <c r="E111" s="223"/>
      <c r="F111" s="223"/>
      <c r="G111" s="223"/>
    </row>
    <row r="112" spans="1:7" s="138" customFormat="1" ht="12.75" customHeight="1">
      <c r="A112" s="223"/>
      <c r="B112" s="223"/>
      <c r="C112" s="223"/>
      <c r="D112" s="223"/>
      <c r="E112" s="223"/>
      <c r="F112" s="223"/>
      <c r="G112" s="223"/>
    </row>
    <row r="113" spans="1:7" s="138" customFormat="1" ht="12.75" customHeight="1">
      <c r="A113" s="223"/>
      <c r="B113" s="223"/>
      <c r="C113" s="223"/>
      <c r="D113" s="223"/>
      <c r="E113" s="223"/>
      <c r="F113" s="223"/>
      <c r="G113" s="223"/>
    </row>
    <row r="114" spans="1:7" s="138" customFormat="1" ht="12.75" customHeight="1">
      <c r="A114" s="223"/>
      <c r="B114" s="223"/>
      <c r="C114" s="223"/>
      <c r="D114" s="223"/>
      <c r="E114" s="223"/>
      <c r="F114" s="223"/>
      <c r="G114" s="223"/>
    </row>
    <row r="115" spans="1:7" s="138" customFormat="1" ht="12.75" customHeight="1">
      <c r="A115" s="223"/>
      <c r="B115" s="223"/>
      <c r="C115" s="223"/>
      <c r="D115" s="223"/>
      <c r="E115" s="223"/>
      <c r="F115" s="223"/>
      <c r="G115" s="223"/>
    </row>
    <row r="116" spans="1:7" ht="12.75" customHeight="1">
      <c r="A116" s="223"/>
      <c r="B116" s="223"/>
      <c r="C116" s="223"/>
      <c r="D116" s="223"/>
      <c r="E116" s="223"/>
      <c r="F116" s="223"/>
      <c r="G116" s="223"/>
    </row>
    <row r="117" spans="1:7" ht="12.75" customHeight="1">
      <c r="A117" s="223"/>
      <c r="B117" s="223"/>
      <c r="C117" s="223"/>
      <c r="D117" s="223"/>
      <c r="E117" s="223"/>
      <c r="F117" s="223"/>
      <c r="G117" s="223"/>
    </row>
    <row r="118" spans="1:7" ht="12.75" customHeight="1">
      <c r="A118" s="223"/>
      <c r="B118" s="223"/>
      <c r="C118" s="223"/>
      <c r="D118" s="223"/>
      <c r="E118" s="223"/>
      <c r="F118" s="223"/>
      <c r="G118" s="223"/>
    </row>
    <row r="119" spans="1:7" ht="12.75" customHeight="1">
      <c r="A119" s="223"/>
      <c r="B119" s="223"/>
      <c r="C119" s="223"/>
      <c r="D119" s="223"/>
      <c r="E119" s="223"/>
      <c r="F119" s="223"/>
      <c r="G119" s="223"/>
    </row>
    <row r="120" spans="1:7" ht="12.75" customHeight="1">
      <c r="A120" s="223"/>
      <c r="B120" s="223"/>
      <c r="C120" s="223"/>
      <c r="D120" s="223"/>
      <c r="E120" s="223"/>
      <c r="F120" s="223"/>
      <c r="G120" s="223"/>
    </row>
    <row r="121" spans="1:7" ht="12.75" customHeight="1">
      <c r="A121" s="223"/>
      <c r="B121" s="223"/>
      <c r="C121" s="223"/>
      <c r="D121" s="223"/>
      <c r="E121" s="223"/>
      <c r="F121" s="223"/>
      <c r="G121" s="223"/>
    </row>
    <row r="122" spans="1:7" ht="12.75" customHeight="1">
      <c r="A122" s="223"/>
      <c r="B122" s="223"/>
      <c r="C122" s="223"/>
      <c r="D122" s="223"/>
      <c r="E122" s="223"/>
      <c r="F122" s="223"/>
      <c r="G122" s="223"/>
    </row>
    <row r="123" spans="1:7" ht="12.75" customHeight="1">
      <c r="A123" s="223"/>
      <c r="B123" s="223"/>
      <c r="C123" s="223"/>
      <c r="D123" s="223"/>
      <c r="E123" s="223"/>
      <c r="F123" s="223"/>
      <c r="G123" s="223"/>
    </row>
    <row r="124" spans="1:7" ht="12.75" customHeight="1">
      <c r="A124" s="223"/>
      <c r="B124" s="223"/>
      <c r="C124" s="223"/>
      <c r="D124" s="223"/>
      <c r="E124" s="223"/>
      <c r="F124" s="223"/>
      <c r="G124" s="223"/>
    </row>
    <row r="125" spans="1:7" ht="12.75" customHeight="1">
      <c r="A125" s="223"/>
      <c r="B125" s="223"/>
      <c r="C125" s="223"/>
      <c r="D125" s="223"/>
      <c r="E125" s="223"/>
      <c r="F125" s="223"/>
      <c r="G125" s="223"/>
    </row>
    <row r="126" spans="1:7" ht="12.75" customHeight="1">
      <c r="A126" s="223"/>
      <c r="B126" s="223"/>
      <c r="C126" s="223"/>
      <c r="D126" s="223"/>
      <c r="E126" s="223"/>
      <c r="F126" s="223"/>
      <c r="G126" s="223"/>
    </row>
    <row r="127" spans="1:7" ht="12.75" customHeight="1">
      <c r="A127" s="223"/>
      <c r="B127" s="223"/>
      <c r="C127" s="223"/>
      <c r="D127" s="223"/>
      <c r="E127" s="223"/>
      <c r="F127" s="223"/>
      <c r="G127" s="223"/>
    </row>
    <row r="128" spans="1:7" ht="12.75" customHeight="1">
      <c r="A128" s="223"/>
      <c r="B128" s="223"/>
      <c r="C128" s="223"/>
      <c r="D128" s="223"/>
      <c r="E128" s="223"/>
      <c r="F128" s="223"/>
      <c r="G128" s="223"/>
    </row>
    <row r="129" spans="1:7" ht="12.75" customHeight="1">
      <c r="A129" s="223"/>
      <c r="B129" s="223"/>
      <c r="C129" s="223"/>
      <c r="D129" s="223"/>
      <c r="E129" s="223"/>
      <c r="F129" s="223"/>
      <c r="G129" s="223"/>
    </row>
  </sheetData>
  <sheetProtection/>
  <mergeCells count="12">
    <mergeCell ref="B21:D21"/>
    <mergeCell ref="B23:E23"/>
    <mergeCell ref="B24:C24"/>
    <mergeCell ref="B25:C25"/>
    <mergeCell ref="A36:G129"/>
    <mergeCell ref="A1:G1"/>
    <mergeCell ref="A2:A3"/>
    <mergeCell ref="B2:B3"/>
    <mergeCell ref="C2:C3"/>
    <mergeCell ref="D2:E2"/>
    <mergeCell ref="F2:G3"/>
    <mergeCell ref="A20:E20"/>
  </mergeCells>
  <printOptions/>
  <pageMargins left="0.35433070866141736" right="0.35433070866141736" top="0.4330708661417323" bottom="0.31496062992125984" header="0.31496062992125984" footer="0.31496062992125984"/>
  <pageSetup horizontalDpi="600" verticalDpi="600" orientation="landscape" paperSize="9" scale="70" r:id="rId1"/>
  <rowBreaks count="2" manualBreakCount="2">
    <brk id="35" max="6" man="1"/>
    <brk id="7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RePack by Diakov</cp:lastModifiedBy>
  <cp:lastPrinted>2018-10-11T06:48:51Z</cp:lastPrinted>
  <dcterms:created xsi:type="dcterms:W3CDTF">2002-01-01T07:27:11Z</dcterms:created>
  <dcterms:modified xsi:type="dcterms:W3CDTF">2022-04-27T13:06:35Z</dcterms:modified>
  <cp:category/>
  <cp:version/>
  <cp:contentType/>
  <cp:contentStatus/>
</cp:coreProperties>
</file>