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267" activeTab="1"/>
  </bookViews>
  <sheets>
    <sheet name="Графік НП" sheetId="1" r:id="rId1"/>
    <sheet name=" МС  9" sheetId="2" r:id="rId2"/>
    <sheet name="Лист1" sheetId="3" r:id="rId3"/>
  </sheets>
  <definedNames>
    <definedName name="_xlfn.BAHTTEXT" hidden="1">#NAME?</definedName>
    <definedName name="_xlnm.Print_Area" localSheetId="0">'Графік НП'!$A$1:$BP$32</definedName>
    <definedName name="_xlnm.Print_Area" localSheetId="2">'Лист1'!$A$1:$G$98</definedName>
  </definedNames>
  <calcPr fullCalcOnLoad="1"/>
</workbook>
</file>

<file path=xl/sharedStrings.xml><?xml version="1.0" encoding="utf-8"?>
<sst xmlns="http://schemas.openxmlformats.org/spreadsheetml/2006/main" count="588" uniqueCount="417">
  <si>
    <t>Тижнів</t>
  </si>
  <si>
    <t>Переддипломна практика</t>
  </si>
  <si>
    <t>Екзаменаційна сесія</t>
  </si>
  <si>
    <t>Канікули</t>
  </si>
  <si>
    <t>ІІІ. ПЛАН НАВЧАЛЬНОГО ПРОЦЕСУ</t>
  </si>
  <si>
    <t>Виробнича практика</t>
  </si>
  <si>
    <t>Теоретичне навчання</t>
  </si>
  <si>
    <t>Кількість годин</t>
  </si>
  <si>
    <t>Е</t>
  </si>
  <si>
    <t>Всього теоретичного навчання</t>
  </si>
  <si>
    <t>Екзаменаційна сесія ( в тижнях)</t>
  </si>
  <si>
    <t>Виробнича</t>
  </si>
  <si>
    <t>Святкові</t>
  </si>
  <si>
    <t>Всього тижнів у навчальному році</t>
  </si>
  <si>
    <t>Курси</t>
  </si>
  <si>
    <t>Вересень</t>
  </si>
  <si>
    <t>Жовтень</t>
  </si>
  <si>
    <t>27 02</t>
  </si>
  <si>
    <t>Листопад</t>
  </si>
  <si>
    <t>Грудень</t>
  </si>
  <si>
    <t>29  04</t>
  </si>
  <si>
    <t>Січень</t>
  </si>
  <si>
    <t>26 01</t>
  </si>
  <si>
    <t>Лютий</t>
  </si>
  <si>
    <t>23 01</t>
  </si>
  <si>
    <t>Березень</t>
  </si>
  <si>
    <t>30 05</t>
  </si>
  <si>
    <t>Квітень</t>
  </si>
  <si>
    <t>27 03</t>
  </si>
  <si>
    <t>Травень</t>
  </si>
  <si>
    <t>Червень</t>
  </si>
  <si>
    <t>29 05</t>
  </si>
  <si>
    <t>Липень</t>
  </si>
  <si>
    <t>Серпень</t>
  </si>
  <si>
    <t>01 07</t>
  </si>
  <si>
    <t>08 14</t>
  </si>
  <si>
    <t>15 21</t>
  </si>
  <si>
    <t>22 28</t>
  </si>
  <si>
    <t>06 12</t>
  </si>
  <si>
    <t>13 19</t>
  </si>
  <si>
    <t>20 26</t>
  </si>
  <si>
    <t>03 09</t>
  </si>
  <si>
    <t>10 16</t>
  </si>
  <si>
    <t>17 23</t>
  </si>
  <si>
    <t>24 30</t>
  </si>
  <si>
    <t>05 11</t>
  </si>
  <si>
    <t>12 18</t>
  </si>
  <si>
    <t>19 25</t>
  </si>
  <si>
    <t>02 08</t>
  </si>
  <si>
    <t>09 15</t>
  </si>
  <si>
    <t>16 22</t>
  </si>
  <si>
    <t>23 29</t>
  </si>
  <si>
    <t>04 10</t>
  </si>
  <si>
    <t>11 17</t>
  </si>
  <si>
    <t>18 24</t>
  </si>
  <si>
    <t>25 31</t>
  </si>
  <si>
    <t>24 31</t>
  </si>
  <si>
    <t>ІІ. Зведені дані за бюджетом часу</t>
  </si>
  <si>
    <t>К У Р С И</t>
  </si>
  <si>
    <t>Практика ( в тижнях)</t>
  </si>
  <si>
    <t>Передипломна</t>
  </si>
  <si>
    <t>Всього</t>
  </si>
  <si>
    <t>І курс</t>
  </si>
  <si>
    <t>І</t>
  </si>
  <si>
    <t>П</t>
  </si>
  <si>
    <t xml:space="preserve"> Канікули                ( в тижнях)</t>
  </si>
  <si>
    <t>№  з/п</t>
  </si>
  <si>
    <t>К</t>
  </si>
  <si>
    <t>Д</t>
  </si>
  <si>
    <t>2</t>
  </si>
  <si>
    <t>МІНІСТЕРСТВО ОСВІТИ І НАУКИ УКРАЇНИ</t>
  </si>
  <si>
    <t>ІІ курс</t>
  </si>
  <si>
    <t>ІІІ курс</t>
  </si>
  <si>
    <t>1</t>
  </si>
  <si>
    <t>3</t>
  </si>
  <si>
    <t>5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</si>
  <si>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</si>
  <si>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</si>
  <si>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</si>
  <si>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</si>
  <si>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</si>
  <si>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</si>
  <si>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</si>
  <si>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</si>
  <si>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</si>
  <si>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</si>
  <si>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</si>
  <si>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</si>
  <si>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</si>
  <si>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</si>
  <si>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І</t>
  </si>
  <si>
    <r>
      <t xml:space="preserve"> </t>
    </r>
    <r>
      <rPr>
        <b/>
        <sz val="10"/>
        <rFont val="Times New Roman"/>
        <family val="1"/>
      </rPr>
      <t>ІІ</t>
    </r>
  </si>
  <si>
    <t xml:space="preserve"> ІІІ</t>
  </si>
  <si>
    <t>к</t>
  </si>
  <si>
    <t xml:space="preserve">підготовки молодшого спеціаліста </t>
  </si>
  <si>
    <t>В</t>
  </si>
  <si>
    <t>Державна атестація</t>
  </si>
  <si>
    <t>Державна   атестація</t>
  </si>
  <si>
    <t>Історія України</t>
  </si>
  <si>
    <t>НАВЧАЛЬНИЙ ПЛАН</t>
  </si>
  <si>
    <t xml:space="preserve"> ІѴ</t>
  </si>
  <si>
    <t>Базові предмети</t>
  </si>
  <si>
    <t>Українська мова</t>
  </si>
  <si>
    <t>Українська література</t>
  </si>
  <si>
    <t>Зарубіжна література</t>
  </si>
  <si>
    <t>Іноземна мова</t>
  </si>
  <si>
    <t>Всесвітня історія</t>
  </si>
  <si>
    <t>Громадянська освіта</t>
  </si>
  <si>
    <t>Математика (алгебра і початки аналізу та геометрія)</t>
  </si>
  <si>
    <t>Біологія і екологія</t>
  </si>
  <si>
    <t>Географія</t>
  </si>
  <si>
    <t>Фізика і астрономія</t>
  </si>
  <si>
    <t>Хімія</t>
  </si>
  <si>
    <t>Фізична культура</t>
  </si>
  <si>
    <t>Захист Вітчизни</t>
  </si>
  <si>
    <t>Вибірково-обов҆язкові предмети</t>
  </si>
  <si>
    <t>4 курс</t>
  </si>
  <si>
    <t xml:space="preserve"> 5 сем.       16                тижнів</t>
  </si>
  <si>
    <t xml:space="preserve">   6 сем.        21              тижнів</t>
  </si>
  <si>
    <t xml:space="preserve"> 7 сем.       17                тижнів</t>
  </si>
  <si>
    <t xml:space="preserve">   6 сем.        15              тижнів</t>
  </si>
  <si>
    <t>87*2</t>
  </si>
  <si>
    <t>60*2</t>
  </si>
  <si>
    <t xml:space="preserve"> 3  сем.       17                тижнів</t>
  </si>
  <si>
    <t>Розподіл за семестрами</t>
  </si>
  <si>
    <t>Екзаменів</t>
  </si>
  <si>
    <t>Заліків</t>
  </si>
  <si>
    <t>Загальний обсяг</t>
  </si>
  <si>
    <t>Найменування</t>
  </si>
  <si>
    <t>ЗОП</t>
  </si>
  <si>
    <t>кількість годин</t>
  </si>
  <si>
    <t>Підготовка молодшого спеціаліста</t>
  </si>
  <si>
    <t>За ОПП кредити ЄКТС</t>
  </si>
  <si>
    <t>кредити</t>
  </si>
  <si>
    <t>години</t>
  </si>
  <si>
    <t>лекції</t>
  </si>
  <si>
    <t>Лабораторні</t>
  </si>
  <si>
    <t>Семінарські, рпактики</t>
  </si>
  <si>
    <t>Сампстійна робота</t>
  </si>
  <si>
    <t>аудиторних</t>
  </si>
  <si>
    <t>Розподіл навчальної роботи у Кредитах ЄКТС та аудиторних годин за курсами і семестрами</t>
  </si>
  <si>
    <t xml:space="preserve"> Загальноосвітня підготовка</t>
  </si>
  <si>
    <t>Профільні предмети і спеціальні курси</t>
  </si>
  <si>
    <t>Профільні предмети:</t>
  </si>
  <si>
    <t>Медична біологія</t>
  </si>
  <si>
    <t>Медична хімія</t>
  </si>
  <si>
    <t>Мистецтво (Культурологія*)</t>
  </si>
  <si>
    <t>Спеціальні курси:</t>
  </si>
  <si>
    <t>Анатомія людини</t>
  </si>
  <si>
    <t xml:space="preserve">  1  сем.       17               тижнів </t>
  </si>
  <si>
    <t xml:space="preserve">   4 сем.        20                тижнів</t>
  </si>
  <si>
    <t>Всього:</t>
  </si>
  <si>
    <t>Всього фінансується:</t>
  </si>
  <si>
    <t>Тижневе навантаження</t>
  </si>
  <si>
    <t>19</t>
  </si>
  <si>
    <t>20</t>
  </si>
  <si>
    <t>Дисципліні, які формують загальні компетентності</t>
  </si>
  <si>
    <t>Основи філософських знань</t>
  </si>
  <si>
    <t>Підготовка за ОПП молодшого спеціаліста</t>
  </si>
  <si>
    <t>Фізичне виховання</t>
  </si>
  <si>
    <t>Українська мова (за професійним спрямуванням)</t>
  </si>
  <si>
    <t>Соціологія</t>
  </si>
  <si>
    <t>Основи латинської мови з медичною термінологією</t>
  </si>
  <si>
    <t xml:space="preserve">Основи психології  та міжособове спілкування </t>
  </si>
  <si>
    <t>Фізіологія</t>
  </si>
  <si>
    <t xml:space="preserve">Патоморфологія та патофізіологія </t>
  </si>
  <si>
    <t xml:space="preserve">Фармакологія та  медична  рецептура </t>
  </si>
  <si>
    <t xml:space="preserve">Мікробіологія </t>
  </si>
  <si>
    <t xml:space="preserve">Основи  біологічної  фізики та  медична  апаратура </t>
  </si>
  <si>
    <t>Ріст і розвиток людини</t>
  </si>
  <si>
    <t>Всього за циклом:</t>
  </si>
  <si>
    <t>Дисципліні, які формують спеціальні компетентності</t>
  </si>
  <si>
    <t>Історія  медицини та медсестринства</t>
  </si>
  <si>
    <t xml:space="preserve">Громадське здоров’я  і  громадське медсестринство </t>
  </si>
  <si>
    <t xml:space="preserve"> Медсестринська етика та деонтологія </t>
  </si>
  <si>
    <t>Медична та соцііальна реабілітація</t>
  </si>
  <si>
    <t>Анестезіологія та реаніматологія</t>
  </si>
  <si>
    <t xml:space="preserve">Навчальна практика ( входить до загального обсягу годин циклів загально-професійних та професійно-орієнтованих дисциплін) </t>
  </si>
  <si>
    <t>Практична підготовка</t>
  </si>
  <si>
    <t>Разом:</t>
  </si>
  <si>
    <t>Загальна кількість годин за ОПП</t>
  </si>
  <si>
    <t>Кількість годин на тиждень</t>
  </si>
  <si>
    <t>140*2</t>
  </si>
  <si>
    <t xml:space="preserve">Основи екології та профілактичної  медицини </t>
  </si>
  <si>
    <t>Іноземна мова (за професійним спрямуванням)</t>
  </si>
  <si>
    <t>Інформатика (Основи медичної інформатики*)</t>
  </si>
  <si>
    <t>20*2</t>
  </si>
  <si>
    <t>64*2</t>
  </si>
  <si>
    <t>Основи медичної інформатики * (Інформатика)</t>
  </si>
  <si>
    <t>Культурологія* (Мистецтво)</t>
  </si>
  <si>
    <t>Основи правознавства* (Громадянська освіта)</t>
  </si>
  <si>
    <t>Основи економічної теорії* (Громадянська освіта)</t>
  </si>
  <si>
    <t>Медична  біологія*</t>
  </si>
  <si>
    <t>Медична  хімія*</t>
  </si>
  <si>
    <t>Анатомія  людини*</t>
  </si>
  <si>
    <t>Безпека життєдіяльності та охорона праці в галузі</t>
  </si>
  <si>
    <t>ДПА (ЗНО)</t>
  </si>
  <si>
    <t>33/2</t>
  </si>
  <si>
    <t>33.5/2</t>
  </si>
  <si>
    <t>34/2</t>
  </si>
  <si>
    <t>32/2</t>
  </si>
  <si>
    <t>18.5/2</t>
  </si>
  <si>
    <t>10/2</t>
  </si>
  <si>
    <t>5/2</t>
  </si>
  <si>
    <t>4/2</t>
  </si>
  <si>
    <t>8,8Д</t>
  </si>
  <si>
    <t>8Д</t>
  </si>
  <si>
    <t>ІV. Практика ( цикл професійної та практичної підготовки)</t>
  </si>
  <si>
    <t>Семестр</t>
  </si>
  <si>
    <t>Кількість</t>
  </si>
  <si>
    <t>VІ. Перелік необхідних кабінетів і лабораторій</t>
  </si>
  <si>
    <t>тижнів</t>
  </si>
  <si>
    <t xml:space="preserve"> годин</t>
  </si>
  <si>
    <t>1.</t>
  </si>
  <si>
    <t>Навчальна практика</t>
  </si>
  <si>
    <t>2.</t>
  </si>
  <si>
    <t xml:space="preserve">Виробнича практика 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</si>
  <si>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</si>
  <si>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</si>
  <si>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</si>
  <si>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</si>
  <si>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</si>
  <si>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</si>
  <si>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</si>
  <si>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</si>
  <si>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</si>
  <si>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</si>
  <si>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</si>
  <si>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</si>
  <si>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Всього годин практики:</t>
  </si>
  <si>
    <t>15.</t>
  </si>
  <si>
    <t>V. Державна кваліфікаційна атестація</t>
  </si>
  <si>
    <t>16.</t>
  </si>
  <si>
    <t>Комплексний кваліфікаційний екзамен зі спеціальності</t>
  </si>
  <si>
    <t>17.</t>
  </si>
  <si>
    <t>проводиться в два етапи:</t>
  </si>
  <si>
    <t>18.</t>
  </si>
  <si>
    <t>19.</t>
  </si>
  <si>
    <t>20.</t>
  </si>
  <si>
    <t>з виставленням однієї оцінки</t>
  </si>
  <si>
    <t>1-8</t>
  </si>
  <si>
    <t xml:space="preserve">Основи  медсестринства     </t>
  </si>
  <si>
    <t>Медсестринство в хірургії та онкології</t>
  </si>
  <si>
    <t xml:space="preserve">Медсестринство  у  внутрішній  медицині </t>
  </si>
  <si>
    <t>Медсестринство  в педіатрії</t>
  </si>
  <si>
    <t>Медсестринство  в акушерстві</t>
  </si>
  <si>
    <t>Медсестринство  в гінекології та репродуктивне здоровя і планування сімї</t>
  </si>
  <si>
    <t>Медсестринство  в інфектології</t>
  </si>
  <si>
    <t>Медсестринство  в офтальмології</t>
  </si>
  <si>
    <t>Медсестринство в оториноларингології</t>
  </si>
  <si>
    <t>Медсестринство в дерматології та венерології</t>
  </si>
  <si>
    <t>Медсестринство в сімейній медицині, геронтології, геріатрії та паліативній медицині</t>
  </si>
  <si>
    <t>Медсестринство в неврології</t>
  </si>
  <si>
    <t>Медсестринство в  психіатрії та наркології</t>
  </si>
  <si>
    <t xml:space="preserve"> - 2 етап - практичний (п. №39-41)</t>
  </si>
  <si>
    <t>28/2</t>
  </si>
  <si>
    <t>24.5/2</t>
  </si>
  <si>
    <t>Фізична культура (факультатив)</t>
  </si>
  <si>
    <t>1/20</t>
  </si>
  <si>
    <t>2/46</t>
  </si>
  <si>
    <t>2/34</t>
  </si>
  <si>
    <t>2/40</t>
  </si>
  <si>
    <t>3/59</t>
  </si>
  <si>
    <t>2/30</t>
  </si>
  <si>
    <t>2/35</t>
  </si>
  <si>
    <t>4/64</t>
  </si>
  <si>
    <t>3/69</t>
  </si>
  <si>
    <t>3/51</t>
  </si>
  <si>
    <t>2/50</t>
  </si>
  <si>
    <t>4/68</t>
  </si>
  <si>
    <t>4/80</t>
  </si>
  <si>
    <t>1/17</t>
  </si>
  <si>
    <t>1/23</t>
  </si>
  <si>
    <t>1,5/26</t>
  </si>
  <si>
    <t>1,5/35</t>
  </si>
  <si>
    <t>4/67</t>
  </si>
  <si>
    <t>1/21</t>
  </si>
  <si>
    <t>2,5/42</t>
  </si>
  <si>
    <t>1/16</t>
  </si>
  <si>
    <t>2/32/32</t>
  </si>
  <si>
    <t>2/42/42</t>
  </si>
  <si>
    <t>2/34/34</t>
  </si>
  <si>
    <t>2/32</t>
  </si>
  <si>
    <t>3/63</t>
  </si>
  <si>
    <t>8,5</t>
  </si>
  <si>
    <t>2,5/50</t>
  </si>
  <si>
    <t>6,5/104</t>
  </si>
  <si>
    <t>2,5/40</t>
  </si>
  <si>
    <t>6,5</t>
  </si>
  <si>
    <t>29</t>
  </si>
  <si>
    <t>28</t>
  </si>
  <si>
    <t>32</t>
  </si>
  <si>
    <t>7/119</t>
  </si>
  <si>
    <t>6,5/130</t>
  </si>
  <si>
    <t>5/105</t>
  </si>
  <si>
    <t>6/102</t>
  </si>
  <si>
    <t>4/60</t>
  </si>
  <si>
    <t>7/147</t>
  </si>
  <si>
    <t>3/45</t>
  </si>
  <si>
    <t>4/84</t>
  </si>
  <si>
    <t>2/42</t>
  </si>
  <si>
    <t>5/75</t>
  </si>
  <si>
    <t>Військово-медична підготовка та медицина надзвичайних ситуації</t>
  </si>
  <si>
    <t>5/85</t>
  </si>
  <si>
    <t>2/47</t>
  </si>
  <si>
    <t>4,5/91</t>
  </si>
  <si>
    <t xml:space="preserve">          навчального плану.</t>
  </si>
  <si>
    <t xml:space="preserve">           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</t>
  </si>
  <si>
    <t>Основи латинської мовиз  медичною термінологіє.</t>
  </si>
  <si>
    <t>Основи психології та міжособове спілкування</t>
  </si>
  <si>
    <t>Фізики, основ біологічної фізики та медичної апаратури</t>
  </si>
  <si>
    <t>Інформатики та основ медичної інформатики</t>
  </si>
  <si>
    <t>Анатомії та патоморфології</t>
  </si>
  <si>
    <t>Фізіології та патофізіології</t>
  </si>
  <si>
    <t>Фармакології та медичної рецептури</t>
  </si>
  <si>
    <t xml:space="preserve">Мікробіології </t>
  </si>
  <si>
    <t>Основ екології та профілактичної медицини</t>
  </si>
  <si>
    <t>Безпеки життєдіяльності та охорони праці в галузі</t>
  </si>
  <si>
    <t xml:space="preserve">Доклінічної практики з:  </t>
  </si>
  <si>
    <t>медсестринства в інфектології</t>
  </si>
  <si>
    <t>медсестринства в акушерстві та гінекології, репродуктивного здоров‘я та планування сім‘ї</t>
  </si>
  <si>
    <t>медсестринства в педіатрії</t>
  </si>
  <si>
    <t>медсестринства в жірургії та онкології</t>
  </si>
  <si>
    <t>медсестринства у внутрішній та сімейній медицині</t>
  </si>
  <si>
    <t>медсестринства в дерматології та венерології</t>
  </si>
  <si>
    <t>медсестринства в геронтології, геріатрії та паліативній медицині</t>
  </si>
  <si>
    <t>медсестринства в неврології, психіатрії та наркології</t>
  </si>
  <si>
    <t>мидичної та соціальної реабілітації</t>
  </si>
  <si>
    <t>анестезіології та реаніматології</t>
  </si>
  <si>
    <t>захисту Вітчизни, військово-меличної підготовки та медицини надзвичайних ситуацій</t>
  </si>
  <si>
    <t>Методичний кабінет</t>
  </si>
  <si>
    <t xml:space="preserve">Вузьких дисциплін </t>
  </si>
  <si>
    <t xml:space="preserve">основ медсестринства та громадського медсестринства, </t>
  </si>
  <si>
    <t>Соціально-економічних дисциплін</t>
  </si>
  <si>
    <t xml:space="preserve">Української мови, української та свтової ліьтератури </t>
  </si>
  <si>
    <t>Іноземної мови</t>
  </si>
  <si>
    <t>Історії України, Всесвітньої історії та географіїІ</t>
  </si>
  <si>
    <t xml:space="preserve">Культорології </t>
  </si>
  <si>
    <t>Математики та астронромії</t>
  </si>
  <si>
    <t>Хімії та медичної хімії</t>
  </si>
  <si>
    <t>Біології, медичної біології та  медичної генетики</t>
  </si>
  <si>
    <t xml:space="preserve">  - 1 етап - теоретичний  ( тестовий , п.№38-44, 46-51, 56 навчального плану);</t>
  </si>
  <si>
    <r>
      <t xml:space="preserve">                                  </t>
    </r>
    <r>
      <rPr>
        <b/>
        <sz val="9"/>
        <rFont val="Times New Roman"/>
        <family val="1"/>
      </rPr>
      <t xml:space="preserve"> 3.</t>
    </r>
  </si>
  <si>
    <t xml:space="preserve">            2.Максимальний навчальний час підготовки становить 5400 годин (180 кредитів ECTS). Обсяг кредиту ECTS- 30 годин. </t>
  </si>
  <si>
    <t xml:space="preserve">            нормативну- 3780 год.(70%)</t>
  </si>
  <si>
    <t xml:space="preserve">            вибіркову- 1620 год. (30%)</t>
  </si>
  <si>
    <t xml:space="preserve">            Нормативна компонентна- 3780 год.(70%) розподіляється за циклами підготовки наступним чином:</t>
  </si>
  <si>
    <t xml:space="preserve">              основи психології та міжособове спілкування - 30 годин;</t>
  </si>
  <si>
    <t xml:space="preserve">           відповідних кабінетах навчальних закладів  та у профільних відділеннях лікувально-профілактичних закладів</t>
  </si>
  <si>
    <t xml:space="preserve">          Загальна кількість годин практичної підготовки (3395 год.), розподіл її за семестрами зазначається в таблиці IV  "Практична підготовка"  </t>
  </si>
  <si>
    <t xml:space="preserve">          6.Термін завершення вивчення предметів загальноосвітньої підготовки та складання державної підсумкової атестації передбачено у IV семестрі.</t>
  </si>
  <si>
    <t xml:space="preserve">          8.Вивчення всіх дисциплін завершуються підсумковим контролем- екзаменами або дифернційованими заліками. Екзамени проводятьсяв терміни, визначені графіком навчального процесу у </t>
  </si>
  <si>
    <t xml:space="preserve">           9. Державна кваліфікація атестація проводиться у два етапи: теоретичний (тестовий) та практичний, з виставленням однієї оцінки. Практична частина вкючає дисципліни " Медсестринство у </t>
  </si>
  <si>
    <t xml:space="preserve">            навчальному плані. Розподіл годин на проведення консультацій, екзаменів, заліків відповідно до наказу МОН України від 07.08.2002 року №450 "Про затвердження норм часу для </t>
  </si>
  <si>
    <t>ЗАТВЕРДЖЕНО</t>
  </si>
  <si>
    <t>Директор Берегівського</t>
  </si>
  <si>
    <t>медичного коледжу</t>
  </si>
  <si>
    <t>МІНІСТЕРСТВО ОХОРОНИ ЗДОРОВ’Я УКРАЇНИ</t>
  </si>
  <si>
    <t>_______________________ М.І.Продан</t>
  </si>
  <si>
    <r>
      <t xml:space="preserve">                          ОКР: </t>
    </r>
    <r>
      <rPr>
        <b/>
        <u val="single"/>
        <sz val="9"/>
        <rFont val="Times New Roman"/>
        <family val="1"/>
      </rPr>
      <t>молодший спеціаліст</t>
    </r>
  </si>
  <si>
    <t>"31" серпня 2018 року</t>
  </si>
  <si>
    <t xml:space="preserve">                          Термін навчання:  4 роки </t>
  </si>
  <si>
    <t xml:space="preserve"> ГАЛУЗЬ ЗНАНЬ 22 Охорона здоров’я</t>
  </si>
  <si>
    <t xml:space="preserve">На основі: базова загальна середня освіта  </t>
  </si>
  <si>
    <t xml:space="preserve">                                                                            СПЕЦІАЛЬНІСТЬ 223 Медсестринство </t>
  </si>
  <si>
    <t xml:space="preserve">                           Форма навчання: денна </t>
  </si>
  <si>
    <t xml:space="preserve">                          Кваліфікація:  сестра медична</t>
  </si>
  <si>
    <t xml:space="preserve">СПЕЦІАЛІЗАЦІЯ Сестринська справа </t>
  </si>
  <si>
    <t>І. Графік навчального процесу</t>
  </si>
  <si>
    <t xml:space="preserve">* основи економічної теорії </t>
  </si>
  <si>
    <t xml:space="preserve">* основи правознавства </t>
  </si>
  <si>
    <t xml:space="preserve">            3.Максимальний навчальний час (5400  годин) розподіляється на компоненти: </t>
  </si>
  <si>
    <t xml:space="preserve">              - цикл дисциплін, що формують загальні компетентності-- 1395 годин</t>
  </si>
  <si>
    <t xml:space="preserve">              - цикл дисциплін,що формують спеціальні компетентності- 2385 години.</t>
  </si>
  <si>
    <t xml:space="preserve">              Вибіркова компонента- 1620 годин (30%) розподіляється за циклами підготовки наступним чином:</t>
  </si>
  <si>
    <t xml:space="preserve">               фізичне виховання- 135 годин;</t>
  </si>
  <si>
    <t xml:space="preserve">              фізіологія - 45 годин;</t>
  </si>
  <si>
    <t xml:space="preserve">              анатомія людини - 45 годин;</t>
  </si>
  <si>
    <t xml:space="preserve">              основи медичної інформатики - 30 годин;</t>
  </si>
  <si>
    <t xml:space="preserve">              основи латинської мови з медичною термінологією - 15 годин;</t>
  </si>
  <si>
    <t xml:space="preserve">              патоморфологія та медична рецептура - 75 годин;</t>
  </si>
  <si>
    <t xml:space="preserve">              фармакологія та медична рецептура -45 годин;</t>
  </si>
  <si>
    <t xml:space="preserve">              медична хімія - 45 годин;</t>
  </si>
  <si>
    <t xml:space="preserve">              мікробіологія - 15 годин;</t>
  </si>
  <si>
    <t xml:space="preserve">              основи екології та профілактичної медицини - 15 годин;</t>
  </si>
  <si>
    <t xml:space="preserve">              медична біологія - 15 годин;</t>
  </si>
  <si>
    <t xml:space="preserve">              основи біологічної фізики та медична апаратура - 30 годин;</t>
  </si>
  <si>
    <t xml:space="preserve">               ріст та розвиток людини - 30 годин.</t>
  </si>
  <si>
    <t xml:space="preserve">              історія медицини та медсестринства- 15 годин;</t>
  </si>
  <si>
    <t xml:space="preserve">              основи медсестринства- 135 годин;</t>
  </si>
  <si>
    <t xml:space="preserve">              медсестринство у внутрішній медицині- 120 годин;</t>
  </si>
  <si>
    <t xml:space="preserve">              медсестринство в педіатрії - 105 годин;</t>
  </si>
  <si>
    <t xml:space="preserve">              медсестринство в акушерстві - 15 годин;</t>
  </si>
  <si>
    <t xml:space="preserve">              медсестринство в хірургії та онкології - 105 годин;</t>
  </si>
  <si>
    <r>
      <t xml:space="preserve">              медсестринство в гінекології,  репродуктивне здоров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 та планування сім</t>
    </r>
    <r>
      <rPr>
        <sz val="12"/>
        <rFont val="Calibri"/>
        <family val="2"/>
      </rPr>
      <t xml:space="preserve">'ї </t>
    </r>
    <r>
      <rPr>
        <sz val="12"/>
        <rFont val="Times New Roman"/>
        <family val="1"/>
      </rPr>
      <t>- 60 годин;</t>
    </r>
  </si>
  <si>
    <t xml:space="preserve">              медсестринство в інфектології -45 годин;</t>
  </si>
  <si>
    <t xml:space="preserve">              медсестринство в неврології - 15 годин;</t>
  </si>
  <si>
    <t xml:space="preserve">              медсестринство в психіатрії та наркології - 45 годин;</t>
  </si>
  <si>
    <t xml:space="preserve">              медична та соціальна реабілітація- 45 годин;</t>
  </si>
  <si>
    <t xml:space="preserve">             військово - медична підготовка та медицина надзвичайних ситуацій - 15 годин.</t>
  </si>
  <si>
    <t xml:space="preserve">            на тиждень обов'язкових занять залишено для внесення коректив у зв'язку  з можливим надходженням нових нормативних документів.</t>
  </si>
  <si>
    <t xml:space="preserve">          5.Тижневе навантаження студента з "Фізичної культури" складає на I-II курсах- 2 години, +1 година факультативу, на старших курсах з "Фізичного виховання" </t>
  </si>
  <si>
    <t xml:space="preserve">            складає 4 години, з яких 2 години можуть не входити до граничноготижневого навантаження, але є обов'язковим.</t>
  </si>
  <si>
    <t xml:space="preserve">           7.Виробнича практика- 90 годин проводиться по 1 тижню в терапевтичному  та хірургічному відділеннях лікувально-практичних установ. Переддипломна практика- 270 години</t>
  </si>
  <si>
    <t xml:space="preserve">           проводиться по 2 тижні в терапевтичному, хірургічному та педіатричному відділеннях лікувально-профілактичних установ.</t>
  </si>
  <si>
    <t xml:space="preserve">  2 сем.        23                тижнів </t>
  </si>
  <si>
    <t xml:space="preserve">             а)  цикл дисциплін, що формують загальні компетентності- 570 годин, з них на дисципліну:</t>
  </si>
  <si>
    <t xml:space="preserve">            б) цикл дисциплін, які формують професійні компетентності -- 780 годин, з них на дисципліни:</t>
  </si>
  <si>
    <t xml:space="preserve">              безпека життєдіяльності иа охрона паці в галузі - 15 годин; </t>
  </si>
  <si>
    <t xml:space="preserve">              медсестринство в сімейній медицині, геронтології, геріатрії та паліативній медицині - 45 годин;</t>
  </si>
  <si>
    <t xml:space="preserve">             в)  на екзаменаційну сесію - 270 годин.</t>
  </si>
  <si>
    <t xml:space="preserve">              VІІ. Пояснення до навчального плану</t>
  </si>
  <si>
    <r>
      <t xml:space="preserve">            1. Навчальний план підготовки молодшого спеціаліста зі спеціальності 223 Медсестринство спеціалізації Сестринська справа </t>
    </r>
    <r>
      <rPr>
        <sz val="11"/>
        <rFont val="Calibri"/>
        <family val="2"/>
      </rPr>
      <t>ґ</t>
    </r>
    <r>
      <rPr>
        <sz val="10.8"/>
        <rFont val="Times New Roman"/>
        <family val="1"/>
      </rPr>
      <t>рунтується на узгоджених Типової освітньої програми профільної середньої освіти                  закладів освіти, що здійснюють підготовку молодших спеціалістів на основі базової загальної середньої освіти затвердженої наказом МОН від 01.06.2018 №570  та примірного навчального плану                                      спеціальності   5.12010102 "Сестринська справа" погодженого Інститутом інноваційних технологій та змісту освіти МОН України, начальником Управління освіти і науки МОЗ України та затвердженого                          заступником міністра охорони здоров’я Країни від 2011 року.</t>
    </r>
  </si>
  <si>
    <t xml:space="preserve">              внутрішній медицині", "Медсестринство в хірургії та онкології", "Медсестринство в педіатрії", "Безпека життєдіяльності та охорона праці в галузі".</t>
  </si>
  <si>
    <t>Технології</t>
  </si>
  <si>
    <t xml:space="preserve">           4.Тижневе навантаження студента аудиторними заняттями складає 32/2- 34/2 годин в залежності від семестру. Резерв годин до максимальних 36 годин </t>
  </si>
  <si>
    <t>Схвалено педагогічною радою Протокол №1 від 31 серпня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</si>
</sst>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5"/>
      <color indexed="9"/>
      <name val="Times New Roman"/>
      <family val="1"/>
    </font>
    <font>
      <sz val="6"/>
      <color indexed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.8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10" fillId="0" borderId="13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0" fontId="7" fillId="0" borderId="1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49" fontId="6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1" wrapText="1"/>
    </xf>
    <xf numFmtId="0" fontId="4" fillId="0" borderId="16" xfId="0" applyFont="1" applyFill="1" applyBorder="1" applyAlignment="1">
      <alignment horizontal="center" vertical="center" textRotation="1" wrapText="1"/>
    </xf>
    <xf numFmtId="0" fontId="4" fillId="0" borderId="14" xfId="0" applyFont="1" applyFill="1" applyBorder="1" applyAlignment="1">
      <alignment horizontal="center" vertical="center" textRotation="1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9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view="pageBreakPreview" zoomScaleNormal="80" zoomScaleSheetLayoutView="100" workbookViewId="0" topLeftCell="A22">
      <selection activeCell="Y41" sqref="Y41"/>
    </sheetView>
  </sheetViews>
  <sheetFormatPr defaultColWidth="9.00390625" defaultRowHeight="12.75"/>
  <cols>
    <col min="1" max="1" width="2.625" style="0" customWidth="1"/>
    <col min="2" max="2" width="2.875" style="0" customWidth="1"/>
    <col min="3" max="13" width="2.75390625" style="0" customWidth="1"/>
    <col min="14" max="14" width="3.00390625" style="0" customWidth="1"/>
    <col min="15" max="15" width="5.625" style="0" customWidth="1"/>
    <col min="16" max="40" width="2.75390625" style="0" customWidth="1"/>
    <col min="41" max="41" width="2.375" style="0" customWidth="1"/>
    <col min="42" max="42" width="3.00390625" style="0" customWidth="1"/>
    <col min="43" max="54" width="2.75390625" style="0" customWidth="1"/>
    <col min="55" max="55" width="0.2421875" style="0" hidden="1" customWidth="1"/>
    <col min="56" max="67" width="0" style="0" hidden="1" customWidth="1"/>
    <col min="68" max="68" width="2.25390625" style="0" customWidth="1"/>
  </cols>
  <sheetData>
    <row r="1" spans="1:68" ht="12.75">
      <c r="A1" s="190" t="s">
        <v>354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5.75">
      <c r="A2" s="188" t="s">
        <v>355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 t="s">
        <v>70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5.75">
      <c r="A3" s="188" t="s">
        <v>356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48"/>
      <c r="N3" s="148"/>
      <c r="O3" s="188" t="s">
        <v>357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15.75">
      <c r="A4" s="191" t="s">
        <v>358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38"/>
      <c r="Q4" s="3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38"/>
      <c r="AL4" s="38"/>
      <c r="AM4" s="38"/>
      <c r="AN4" s="187" t="s">
        <v>359</v>
      </c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</row>
    <row r="5" spans="1:68" ht="15.75">
      <c r="A5" s="192" t="s">
        <v>360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88" t="s">
        <v>99</v>
      </c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7" t="s">
        <v>366</v>
      </c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</row>
    <row r="6" spans="1:68" ht="15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38"/>
      <c r="Q6" s="188" t="s">
        <v>94</v>
      </c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7" t="s">
        <v>361</v>
      </c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</row>
    <row r="7" spans="1:68" ht="15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88" t="s">
        <v>362</v>
      </c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93" t="s">
        <v>363</v>
      </c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</row>
    <row r="8" spans="1:70" ht="15.75">
      <c r="A8" s="188" t="s">
        <v>364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7" t="s">
        <v>365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5"/>
      <c r="BR8" s="5"/>
    </row>
    <row r="9" spans="1:68" ht="15.75">
      <c r="A9" s="192" t="s">
        <v>367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</row>
    <row r="10" spans="1:68" ht="12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1:68" ht="21" customHeight="1">
      <c r="A11" s="2"/>
      <c r="B11" s="188" t="s">
        <v>368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ht="11.25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7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ht="12.75" customHeight="1">
      <c r="A13" s="2"/>
      <c r="B13" s="163" t="s">
        <v>14</v>
      </c>
      <c r="C13" s="160" t="s">
        <v>15</v>
      </c>
      <c r="D13" s="161"/>
      <c r="E13" s="161"/>
      <c r="F13" s="161"/>
      <c r="G13" s="162"/>
      <c r="H13" s="160" t="s">
        <v>16</v>
      </c>
      <c r="I13" s="161"/>
      <c r="J13" s="162"/>
      <c r="K13" s="168" t="s">
        <v>17</v>
      </c>
      <c r="L13" s="160" t="s">
        <v>18</v>
      </c>
      <c r="M13" s="161"/>
      <c r="N13" s="161"/>
      <c r="O13" s="162"/>
      <c r="P13" s="160" t="s">
        <v>19</v>
      </c>
      <c r="Q13" s="161"/>
      <c r="R13" s="161"/>
      <c r="S13" s="162"/>
      <c r="T13" s="168" t="s">
        <v>20</v>
      </c>
      <c r="U13" s="160" t="s">
        <v>21</v>
      </c>
      <c r="V13" s="161"/>
      <c r="W13" s="162"/>
      <c r="X13" s="168" t="s">
        <v>22</v>
      </c>
      <c r="Y13" s="160" t="s">
        <v>23</v>
      </c>
      <c r="Z13" s="161"/>
      <c r="AA13" s="162"/>
      <c r="AB13" s="168" t="s">
        <v>24</v>
      </c>
      <c r="AC13" s="160" t="s">
        <v>25</v>
      </c>
      <c r="AD13" s="161"/>
      <c r="AE13" s="161"/>
      <c r="AF13" s="162"/>
      <c r="AG13" s="168" t="s">
        <v>26</v>
      </c>
      <c r="AH13" s="160" t="s">
        <v>27</v>
      </c>
      <c r="AI13" s="161"/>
      <c r="AJ13" s="162"/>
      <c r="AK13" s="168" t="s">
        <v>28</v>
      </c>
      <c r="AL13" s="160" t="s">
        <v>29</v>
      </c>
      <c r="AM13" s="161"/>
      <c r="AN13" s="161"/>
      <c r="AO13" s="162"/>
      <c r="AP13" s="160" t="s">
        <v>30</v>
      </c>
      <c r="AQ13" s="161"/>
      <c r="AR13" s="161"/>
      <c r="AS13" s="162"/>
      <c r="AT13" s="168" t="s">
        <v>31</v>
      </c>
      <c r="AU13" s="160" t="s">
        <v>32</v>
      </c>
      <c r="AV13" s="161"/>
      <c r="AW13" s="162"/>
      <c r="AX13" s="168" t="s">
        <v>17</v>
      </c>
      <c r="AY13" s="160" t="s">
        <v>33</v>
      </c>
      <c r="AZ13" s="161"/>
      <c r="BA13" s="161"/>
      <c r="BB13" s="162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ht="21" customHeight="1">
      <c r="A14" s="2"/>
      <c r="B14" s="164"/>
      <c r="C14" s="39" t="s">
        <v>34</v>
      </c>
      <c r="D14" s="39" t="s">
        <v>35</v>
      </c>
      <c r="E14" s="39" t="s">
        <v>36</v>
      </c>
      <c r="F14" s="39" t="s">
        <v>37</v>
      </c>
      <c r="G14" s="39" t="s">
        <v>31</v>
      </c>
      <c r="H14" s="39" t="s">
        <v>38</v>
      </c>
      <c r="I14" s="39" t="s">
        <v>39</v>
      </c>
      <c r="J14" s="39" t="s">
        <v>40</v>
      </c>
      <c r="K14" s="169"/>
      <c r="L14" s="39" t="s">
        <v>41</v>
      </c>
      <c r="M14" s="39" t="s">
        <v>42</v>
      </c>
      <c r="N14" s="39" t="s">
        <v>43</v>
      </c>
      <c r="O14" s="39" t="s">
        <v>44</v>
      </c>
      <c r="P14" s="39" t="s">
        <v>34</v>
      </c>
      <c r="Q14" s="39" t="s">
        <v>35</v>
      </c>
      <c r="R14" s="39" t="s">
        <v>36</v>
      </c>
      <c r="S14" s="39" t="s">
        <v>37</v>
      </c>
      <c r="T14" s="169"/>
      <c r="U14" s="39" t="s">
        <v>45</v>
      </c>
      <c r="V14" s="39" t="s">
        <v>46</v>
      </c>
      <c r="W14" s="39" t="s">
        <v>47</v>
      </c>
      <c r="X14" s="169"/>
      <c r="Y14" s="39" t="s">
        <v>48</v>
      </c>
      <c r="Z14" s="39" t="s">
        <v>49</v>
      </c>
      <c r="AA14" s="39" t="s">
        <v>50</v>
      </c>
      <c r="AB14" s="169"/>
      <c r="AC14" s="39" t="s">
        <v>48</v>
      </c>
      <c r="AD14" s="39" t="s">
        <v>49</v>
      </c>
      <c r="AE14" s="39" t="s">
        <v>50</v>
      </c>
      <c r="AF14" s="39" t="s">
        <v>51</v>
      </c>
      <c r="AG14" s="169"/>
      <c r="AH14" s="39" t="s">
        <v>38</v>
      </c>
      <c r="AI14" s="39" t="s">
        <v>39</v>
      </c>
      <c r="AJ14" s="39" t="s">
        <v>40</v>
      </c>
      <c r="AK14" s="169"/>
      <c r="AL14" s="39" t="s">
        <v>52</v>
      </c>
      <c r="AM14" s="39" t="s">
        <v>53</v>
      </c>
      <c r="AN14" s="39" t="s">
        <v>54</v>
      </c>
      <c r="AO14" s="39" t="s">
        <v>55</v>
      </c>
      <c r="AP14" s="39" t="s">
        <v>34</v>
      </c>
      <c r="AQ14" s="39" t="s">
        <v>35</v>
      </c>
      <c r="AR14" s="39" t="s">
        <v>36</v>
      </c>
      <c r="AS14" s="39" t="s">
        <v>37</v>
      </c>
      <c r="AT14" s="169"/>
      <c r="AU14" s="39" t="s">
        <v>38</v>
      </c>
      <c r="AV14" s="39" t="s">
        <v>39</v>
      </c>
      <c r="AW14" s="39" t="s">
        <v>40</v>
      </c>
      <c r="AX14" s="169"/>
      <c r="AY14" s="39" t="s">
        <v>41</v>
      </c>
      <c r="AZ14" s="39" t="s">
        <v>42</v>
      </c>
      <c r="BA14" s="39" t="s">
        <v>43</v>
      </c>
      <c r="BB14" s="39" t="s">
        <v>56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ht="21" customHeight="1">
      <c r="A15" s="2"/>
      <c r="B15" s="41" t="s">
        <v>90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2" t="s">
        <v>67</v>
      </c>
      <c r="U15" s="42" t="s">
        <v>67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2" t="s">
        <v>93</v>
      </c>
      <c r="AT15" s="42" t="s">
        <v>93</v>
      </c>
      <c r="AU15" s="42" t="s">
        <v>93</v>
      </c>
      <c r="AV15" s="42" t="s">
        <v>93</v>
      </c>
      <c r="AW15" s="42" t="s">
        <v>93</v>
      </c>
      <c r="AX15" s="42" t="s">
        <v>93</v>
      </c>
      <c r="AY15" s="42" t="s">
        <v>93</v>
      </c>
      <c r="AZ15" s="42" t="s">
        <v>93</v>
      </c>
      <c r="BA15" s="42" t="s">
        <v>93</v>
      </c>
      <c r="BB15" s="42" t="s">
        <v>93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ht="24" customHeight="1">
      <c r="A16" s="2"/>
      <c r="B16" s="41" t="s">
        <v>91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67</v>
      </c>
      <c r="U16" s="42" t="s">
        <v>67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3"/>
      <c r="AK16" s="43"/>
      <c r="AL16" s="43"/>
      <c r="AM16" s="43"/>
      <c r="AN16" s="43"/>
      <c r="AO16" s="43"/>
      <c r="AP16" s="42" t="s">
        <v>8</v>
      </c>
      <c r="AQ16" s="42" t="s">
        <v>8</v>
      </c>
      <c r="AR16" s="42" t="s">
        <v>8</v>
      </c>
      <c r="AS16" s="42" t="s">
        <v>93</v>
      </c>
      <c r="AT16" s="42" t="s">
        <v>93</v>
      </c>
      <c r="AU16" s="42" t="s">
        <v>93</v>
      </c>
      <c r="AV16" s="42" t="s">
        <v>93</v>
      </c>
      <c r="AW16" s="42" t="s">
        <v>93</v>
      </c>
      <c r="AX16" s="42" t="s">
        <v>93</v>
      </c>
      <c r="AY16" s="42" t="s">
        <v>93</v>
      </c>
      <c r="AZ16" s="42" t="s">
        <v>93</v>
      </c>
      <c r="BA16" s="42" t="s">
        <v>93</v>
      </c>
      <c r="BB16" s="42" t="s">
        <v>93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24" customHeight="1">
      <c r="A17" s="2"/>
      <c r="B17" s="41" t="s">
        <v>92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8</v>
      </c>
      <c r="T17" s="42" t="s">
        <v>67</v>
      </c>
      <c r="U17" s="42" t="s">
        <v>67</v>
      </c>
      <c r="V17" s="42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2"/>
      <c r="AJ17" s="42"/>
      <c r="AK17" s="42"/>
      <c r="AL17" s="42"/>
      <c r="AM17" s="42"/>
      <c r="AN17" s="42"/>
      <c r="AO17" s="42"/>
      <c r="AP17" s="42"/>
      <c r="AQ17" s="42" t="s">
        <v>95</v>
      </c>
      <c r="AR17" s="42" t="s">
        <v>95</v>
      </c>
      <c r="AS17" s="42" t="s">
        <v>93</v>
      </c>
      <c r="AT17" s="42" t="s">
        <v>93</v>
      </c>
      <c r="AU17" s="42" t="s">
        <v>93</v>
      </c>
      <c r="AV17" s="42" t="s">
        <v>93</v>
      </c>
      <c r="AW17" s="42" t="s">
        <v>93</v>
      </c>
      <c r="AX17" s="42" t="s">
        <v>93</v>
      </c>
      <c r="AY17" s="42" t="s">
        <v>93</v>
      </c>
      <c r="AZ17" s="42" t="s">
        <v>93</v>
      </c>
      <c r="BA17" s="42" t="s">
        <v>93</v>
      </c>
      <c r="BB17" s="42" t="s">
        <v>93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24" customHeight="1">
      <c r="A18" s="2"/>
      <c r="B18" s="41" t="s">
        <v>100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67</v>
      </c>
      <c r="U18" s="42" t="s">
        <v>67</v>
      </c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2"/>
      <c r="AK18" s="42" t="s">
        <v>8</v>
      </c>
      <c r="AL18" s="42" t="s">
        <v>8</v>
      </c>
      <c r="AM18" s="42" t="s">
        <v>64</v>
      </c>
      <c r="AN18" s="42" t="s">
        <v>64</v>
      </c>
      <c r="AO18" s="42" t="s">
        <v>64</v>
      </c>
      <c r="AP18" s="42" t="s">
        <v>64</v>
      </c>
      <c r="AQ18" s="42" t="s">
        <v>64</v>
      </c>
      <c r="AR18" s="42" t="s">
        <v>64</v>
      </c>
      <c r="AS18" s="42" t="s">
        <v>68</v>
      </c>
      <c r="AT18" s="45"/>
      <c r="AU18" s="42"/>
      <c r="AV18" s="42"/>
      <c r="AW18" s="42"/>
      <c r="AX18" s="42"/>
      <c r="AY18" s="42"/>
      <c r="AZ18" s="42"/>
      <c r="BA18" s="42"/>
      <c r="BB18" s="42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12.75" customHeight="1">
      <c r="A19" s="2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0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0"/>
      <c r="AN19" s="42"/>
      <c r="AO19" s="42"/>
      <c r="AP19" s="42"/>
      <c r="AQ19" s="42"/>
      <c r="AR19" s="42"/>
      <c r="AS19" s="40"/>
      <c r="AT19" s="40"/>
      <c r="AU19" s="43"/>
      <c r="AV19" s="43"/>
      <c r="AW19" s="43"/>
      <c r="AX19" s="43"/>
      <c r="AY19" s="43"/>
      <c r="AZ19" s="43"/>
      <c r="BA19" s="43"/>
      <c r="BB19" s="43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12.75">
      <c r="A20" s="2"/>
      <c r="B20" s="8" t="s">
        <v>6</v>
      </c>
      <c r="C20" s="8"/>
      <c r="D20" s="8"/>
      <c r="E20" s="8"/>
      <c r="F20" s="8"/>
      <c r="G20" s="2"/>
      <c r="H20" s="10"/>
      <c r="I20" s="10"/>
      <c r="J20" s="10" t="s">
        <v>2</v>
      </c>
      <c r="K20" s="8"/>
      <c r="L20" s="8"/>
      <c r="M20" s="8"/>
      <c r="N20" s="8"/>
      <c r="O20" s="2"/>
      <c r="P20" s="8"/>
      <c r="Q20" s="8" t="s">
        <v>3</v>
      </c>
      <c r="R20" s="8"/>
      <c r="S20" s="10"/>
      <c r="T20" s="11"/>
      <c r="U20" s="8" t="s">
        <v>5</v>
      </c>
      <c r="V20" s="8"/>
      <c r="W20" s="8"/>
      <c r="X20" s="8"/>
      <c r="Y20" s="8"/>
      <c r="Z20" s="8"/>
      <c r="AA20" s="8"/>
      <c r="AB20" s="153" t="s">
        <v>1</v>
      </c>
      <c r="AC20" s="153"/>
      <c r="AD20" s="153"/>
      <c r="AE20" s="153"/>
      <c r="AF20" s="153"/>
      <c r="AG20" s="153"/>
      <c r="AH20" s="153"/>
      <c r="AI20" s="153"/>
      <c r="AJ20" s="12"/>
      <c r="AK20" s="2"/>
      <c r="AL20" s="153" t="s">
        <v>96</v>
      </c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2"/>
      <c r="BP20" s="2"/>
    </row>
    <row r="21" spans="1:68" ht="12.75">
      <c r="A21" s="2"/>
      <c r="B21" s="13"/>
      <c r="C21" s="13"/>
      <c r="D21" s="33"/>
      <c r="E21" s="29"/>
      <c r="F21" s="34"/>
      <c r="G21" s="34"/>
      <c r="H21" s="34"/>
      <c r="I21" s="34"/>
      <c r="J21" s="34"/>
      <c r="K21" s="30"/>
      <c r="L21" s="29" t="s">
        <v>8</v>
      </c>
      <c r="M21" s="31"/>
      <c r="N21" s="32"/>
      <c r="O21" s="31"/>
      <c r="P21" s="32"/>
      <c r="Q21" s="32"/>
      <c r="R21" s="29" t="s">
        <v>67</v>
      </c>
      <c r="S21" s="30"/>
      <c r="T21" s="34"/>
      <c r="U21" s="31"/>
      <c r="V21" s="30"/>
      <c r="W21" s="1" t="s">
        <v>95</v>
      </c>
      <c r="X21" s="34"/>
      <c r="Y21" s="31"/>
      <c r="Z21" s="31"/>
      <c r="AA21" s="31"/>
      <c r="AB21" s="31"/>
      <c r="AC21" s="31"/>
      <c r="AD21" s="170" t="s">
        <v>64</v>
      </c>
      <c r="AE21" s="171"/>
      <c r="AF21" s="31"/>
      <c r="AG21" s="31"/>
      <c r="AH21" s="31"/>
      <c r="AI21" s="31"/>
      <c r="AJ21" s="31"/>
      <c r="AK21" s="31"/>
      <c r="AL21" s="35"/>
      <c r="AM21" s="35"/>
      <c r="AN21" s="35"/>
      <c r="AO21" s="35"/>
      <c r="AP21" s="35"/>
      <c r="AQ21" s="35"/>
      <c r="AR21" s="35"/>
      <c r="AS21" s="36" t="s">
        <v>68</v>
      </c>
      <c r="AT21" s="35"/>
      <c r="AU21" s="35"/>
      <c r="AV21" s="32"/>
      <c r="AW21" s="37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2"/>
      <c r="BP21" s="2"/>
    </row>
    <row r="22" spans="1:68" ht="14.25">
      <c r="A22" s="2"/>
      <c r="B22" s="13"/>
      <c r="C22" s="13"/>
      <c r="D22" s="13"/>
      <c r="E22" s="14"/>
      <c r="F22" s="6"/>
      <c r="G22" s="13"/>
      <c r="H22" s="13"/>
      <c r="I22" s="13"/>
      <c r="J22" s="13"/>
      <c r="K22" s="13"/>
      <c r="L22" s="14"/>
      <c r="M22" s="6"/>
      <c r="N22" s="15"/>
      <c r="O22" s="15"/>
      <c r="P22" s="15"/>
      <c r="Q22" s="16"/>
      <c r="R22" s="23"/>
      <c r="S22" s="6"/>
      <c r="T22" s="13"/>
      <c r="U22" s="13"/>
      <c r="V22" s="13"/>
      <c r="W22" s="13"/>
      <c r="X22" s="13"/>
      <c r="Y22" s="13"/>
      <c r="Z22" s="17"/>
      <c r="AA22" s="6"/>
      <c r="AB22" s="18"/>
      <c r="AC22" s="19"/>
      <c r="AD22" s="19"/>
      <c r="AE22" s="19"/>
      <c r="AF22" s="19"/>
      <c r="AG22" s="19"/>
      <c r="AH22" s="22"/>
      <c r="AI22" s="21"/>
      <c r="AJ22" s="9"/>
      <c r="AK22" s="20"/>
      <c r="AL22" s="20"/>
      <c r="AM22" s="20"/>
      <c r="AN22" s="20"/>
      <c r="AO22" s="20"/>
      <c r="AP22" s="20"/>
      <c r="AQ22" s="21"/>
      <c r="AR22" s="9"/>
      <c r="AS22" s="19"/>
      <c r="AT22" s="19"/>
      <c r="AU22" s="19"/>
      <c r="AV22" s="19"/>
      <c r="AW22" s="19"/>
      <c r="AX22" s="22"/>
      <c r="AY22" s="14"/>
      <c r="AZ22" s="10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4"/>
    </row>
    <row r="23" spans="1:68" ht="15.7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72" t="s">
        <v>57</v>
      </c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24"/>
    </row>
    <row r="24" spans="1:68" ht="39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25"/>
      <c r="L24" s="183" t="s">
        <v>58</v>
      </c>
      <c r="M24" s="184"/>
      <c r="N24" s="156" t="s">
        <v>9</v>
      </c>
      <c r="O24" s="157"/>
      <c r="P24" s="157"/>
      <c r="Q24" s="157"/>
      <c r="R24" s="158"/>
      <c r="S24" s="175" t="s">
        <v>10</v>
      </c>
      <c r="T24" s="176"/>
      <c r="U24" s="176"/>
      <c r="V24" s="176"/>
      <c r="W24" s="177"/>
      <c r="X24" s="156" t="s">
        <v>59</v>
      </c>
      <c r="Y24" s="157"/>
      <c r="Z24" s="157"/>
      <c r="AA24" s="157"/>
      <c r="AB24" s="157"/>
      <c r="AC24" s="157"/>
      <c r="AD24" s="158"/>
      <c r="AE24" s="175" t="s">
        <v>97</v>
      </c>
      <c r="AF24" s="176"/>
      <c r="AG24" s="176"/>
      <c r="AH24" s="176"/>
      <c r="AI24" s="177"/>
      <c r="AJ24" s="175" t="s">
        <v>65</v>
      </c>
      <c r="AK24" s="176"/>
      <c r="AL24" s="176"/>
      <c r="AM24" s="177"/>
      <c r="AN24" s="175" t="s">
        <v>12</v>
      </c>
      <c r="AO24" s="176"/>
      <c r="AP24" s="176"/>
      <c r="AQ24" s="177"/>
      <c r="AR24" s="175" t="s">
        <v>13</v>
      </c>
      <c r="AS24" s="176"/>
      <c r="AT24" s="176"/>
      <c r="AU24" s="177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85"/>
      <c r="M25" s="186"/>
      <c r="N25" s="156" t="s">
        <v>0</v>
      </c>
      <c r="O25" s="157"/>
      <c r="P25" s="157"/>
      <c r="Q25" s="157"/>
      <c r="R25" s="158"/>
      <c r="S25" s="178"/>
      <c r="T25" s="179"/>
      <c r="U25" s="179"/>
      <c r="V25" s="179"/>
      <c r="W25" s="180"/>
      <c r="X25" s="165" t="s">
        <v>11</v>
      </c>
      <c r="Y25" s="166"/>
      <c r="Z25" s="167"/>
      <c r="AA25" s="165" t="s">
        <v>60</v>
      </c>
      <c r="AB25" s="166"/>
      <c r="AC25" s="166"/>
      <c r="AD25" s="167"/>
      <c r="AE25" s="178"/>
      <c r="AF25" s="179"/>
      <c r="AG25" s="179"/>
      <c r="AH25" s="179"/>
      <c r="AI25" s="180"/>
      <c r="AJ25" s="178"/>
      <c r="AK25" s="179"/>
      <c r="AL25" s="179"/>
      <c r="AM25" s="180"/>
      <c r="AN25" s="178"/>
      <c r="AO25" s="179"/>
      <c r="AP25" s="179"/>
      <c r="AQ25" s="180"/>
      <c r="AR25" s="178"/>
      <c r="AS25" s="179"/>
      <c r="AT25" s="179"/>
      <c r="AU25" s="180"/>
      <c r="AV25" s="26"/>
      <c r="AW25" s="27"/>
      <c r="AX25" s="27"/>
      <c r="AY25" s="27"/>
      <c r="AZ25" s="27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54" t="s">
        <v>63</v>
      </c>
      <c r="M26" s="155"/>
      <c r="N26" s="156">
        <v>40</v>
      </c>
      <c r="O26" s="157"/>
      <c r="P26" s="157"/>
      <c r="Q26" s="157"/>
      <c r="R26" s="158"/>
      <c r="S26" s="156"/>
      <c r="T26" s="157"/>
      <c r="U26" s="157"/>
      <c r="V26" s="157"/>
      <c r="W26" s="158"/>
      <c r="X26" s="156"/>
      <c r="Y26" s="157"/>
      <c r="Z26" s="158"/>
      <c r="AA26" s="156"/>
      <c r="AB26" s="157"/>
      <c r="AC26" s="157"/>
      <c r="AD26" s="158"/>
      <c r="AE26" s="156"/>
      <c r="AF26" s="157"/>
      <c r="AG26" s="157"/>
      <c r="AH26" s="157"/>
      <c r="AI26" s="158"/>
      <c r="AJ26" s="156">
        <v>11</v>
      </c>
      <c r="AK26" s="157"/>
      <c r="AL26" s="157"/>
      <c r="AM26" s="158"/>
      <c r="AN26" s="156">
        <v>1</v>
      </c>
      <c r="AO26" s="157"/>
      <c r="AP26" s="157"/>
      <c r="AQ26" s="158"/>
      <c r="AR26" s="156">
        <f>N26+S26+X26+AA26+AE26+AJ26+AN26</f>
        <v>52</v>
      </c>
      <c r="AS26" s="157"/>
      <c r="AT26" s="157"/>
      <c r="AU26" s="158"/>
      <c r="AV26" s="26"/>
      <c r="AW26" s="27"/>
      <c r="AX26" s="27"/>
      <c r="AY26" s="27"/>
      <c r="AZ26" s="27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54"/>
      <c r="M27" s="155"/>
      <c r="N27" s="156">
        <v>37</v>
      </c>
      <c r="O27" s="157"/>
      <c r="P27" s="157"/>
      <c r="Q27" s="157"/>
      <c r="R27" s="158"/>
      <c r="S27" s="156">
        <v>3</v>
      </c>
      <c r="T27" s="157"/>
      <c r="U27" s="157"/>
      <c r="V27" s="157"/>
      <c r="W27" s="158"/>
      <c r="X27" s="156"/>
      <c r="Y27" s="157"/>
      <c r="Z27" s="158"/>
      <c r="AA27" s="156"/>
      <c r="AB27" s="157"/>
      <c r="AC27" s="157"/>
      <c r="AD27" s="158"/>
      <c r="AE27" s="156"/>
      <c r="AF27" s="157"/>
      <c r="AG27" s="157"/>
      <c r="AH27" s="157"/>
      <c r="AI27" s="158"/>
      <c r="AJ27" s="156">
        <v>11</v>
      </c>
      <c r="AK27" s="157"/>
      <c r="AL27" s="157"/>
      <c r="AM27" s="158"/>
      <c r="AN27" s="156">
        <v>1</v>
      </c>
      <c r="AO27" s="157"/>
      <c r="AP27" s="157"/>
      <c r="AQ27" s="158"/>
      <c r="AR27" s="156">
        <f>N27+S27+X27+AA27+AE27+AJ27+AN27</f>
        <v>52</v>
      </c>
      <c r="AS27" s="157"/>
      <c r="AT27" s="157"/>
      <c r="AU27" s="158"/>
      <c r="AV27" s="26"/>
      <c r="AW27" s="27"/>
      <c r="AX27" s="27"/>
      <c r="AY27" s="27"/>
      <c r="AZ27" s="27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54"/>
      <c r="M28" s="155"/>
      <c r="N28" s="156">
        <v>37</v>
      </c>
      <c r="O28" s="157"/>
      <c r="P28" s="157"/>
      <c r="Q28" s="157"/>
      <c r="R28" s="158"/>
      <c r="S28" s="156">
        <v>1</v>
      </c>
      <c r="T28" s="157"/>
      <c r="U28" s="157"/>
      <c r="V28" s="157"/>
      <c r="W28" s="158"/>
      <c r="X28" s="156">
        <v>2</v>
      </c>
      <c r="Y28" s="157"/>
      <c r="Z28" s="158"/>
      <c r="AA28" s="156"/>
      <c r="AB28" s="157"/>
      <c r="AC28" s="157"/>
      <c r="AD28" s="158"/>
      <c r="AE28" s="156"/>
      <c r="AF28" s="157"/>
      <c r="AG28" s="157"/>
      <c r="AH28" s="157"/>
      <c r="AI28" s="158"/>
      <c r="AJ28" s="156">
        <v>11</v>
      </c>
      <c r="AK28" s="157"/>
      <c r="AL28" s="157"/>
      <c r="AM28" s="158"/>
      <c r="AN28" s="156">
        <v>1</v>
      </c>
      <c r="AO28" s="157"/>
      <c r="AP28" s="157"/>
      <c r="AQ28" s="158"/>
      <c r="AR28" s="156">
        <f>N28+S28+X28+AA28+AE28+AJ28+AN28</f>
        <v>52</v>
      </c>
      <c r="AS28" s="157"/>
      <c r="AT28" s="157"/>
      <c r="AU28" s="158"/>
      <c r="AV28" s="26"/>
      <c r="AW28" s="27"/>
      <c r="AX28" s="27"/>
      <c r="AY28" s="27"/>
      <c r="AZ28" s="27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81"/>
      <c r="M29" s="182"/>
      <c r="N29" s="156">
        <v>32</v>
      </c>
      <c r="O29" s="157"/>
      <c r="P29" s="157"/>
      <c r="Q29" s="157"/>
      <c r="R29" s="158"/>
      <c r="S29" s="156">
        <v>2</v>
      </c>
      <c r="T29" s="157"/>
      <c r="U29" s="157"/>
      <c r="V29" s="157"/>
      <c r="W29" s="158"/>
      <c r="X29" s="156"/>
      <c r="Y29" s="157"/>
      <c r="Z29" s="158"/>
      <c r="AA29" s="156">
        <v>6</v>
      </c>
      <c r="AB29" s="157"/>
      <c r="AC29" s="157"/>
      <c r="AD29" s="158"/>
      <c r="AE29" s="156">
        <v>1</v>
      </c>
      <c r="AF29" s="157"/>
      <c r="AG29" s="157"/>
      <c r="AH29" s="157"/>
      <c r="AI29" s="158"/>
      <c r="AJ29" s="156">
        <v>2</v>
      </c>
      <c r="AK29" s="157"/>
      <c r="AL29" s="157"/>
      <c r="AM29" s="158"/>
      <c r="AN29" s="156"/>
      <c r="AO29" s="157"/>
      <c r="AP29" s="157"/>
      <c r="AQ29" s="158"/>
      <c r="AR29" s="156">
        <v>43</v>
      </c>
      <c r="AS29" s="157"/>
      <c r="AT29" s="157"/>
      <c r="AU29" s="158"/>
      <c r="AV29" s="26"/>
      <c r="AW29" s="28"/>
      <c r="AX29" s="28"/>
      <c r="AY29" s="28"/>
      <c r="AZ29" s="28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73" t="s">
        <v>61</v>
      </c>
      <c r="M30" s="174"/>
      <c r="N30" s="156">
        <f>SUM(N26:N29)</f>
        <v>146</v>
      </c>
      <c r="O30" s="157"/>
      <c r="P30" s="157"/>
      <c r="Q30" s="157"/>
      <c r="R30" s="158"/>
      <c r="S30" s="156">
        <v>6</v>
      </c>
      <c r="T30" s="157"/>
      <c r="U30" s="157"/>
      <c r="V30" s="157"/>
      <c r="W30" s="158"/>
      <c r="X30" s="156">
        <f>SUM(X26:X29)</f>
        <v>2</v>
      </c>
      <c r="Y30" s="157"/>
      <c r="Z30" s="158"/>
      <c r="AA30" s="156">
        <f>SUM(AA26:AA29)</f>
        <v>6</v>
      </c>
      <c r="AB30" s="157"/>
      <c r="AC30" s="157"/>
      <c r="AD30" s="158"/>
      <c r="AE30" s="156">
        <f>SUM(AE26:AE29)</f>
        <v>1</v>
      </c>
      <c r="AF30" s="157"/>
      <c r="AG30" s="157"/>
      <c r="AH30" s="157"/>
      <c r="AI30" s="158"/>
      <c r="AJ30" s="156">
        <f>SUM(AJ26:AJ29)</f>
        <v>35</v>
      </c>
      <c r="AK30" s="157"/>
      <c r="AL30" s="157"/>
      <c r="AM30" s="158"/>
      <c r="AN30" s="156">
        <f>SUM(AN26:AN29)</f>
        <v>3</v>
      </c>
      <c r="AO30" s="157"/>
      <c r="AP30" s="157"/>
      <c r="AQ30" s="158"/>
      <c r="AR30" s="156">
        <f>SUM(AR26:AR29)</f>
        <v>199</v>
      </c>
      <c r="AS30" s="157"/>
      <c r="AT30" s="157"/>
      <c r="AU30" s="158"/>
      <c r="AV30" s="26"/>
      <c r="AW30" s="22"/>
      <c r="AX30" s="14"/>
      <c r="AY30" s="14"/>
      <c r="AZ30" s="14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53" t="s">
        <v>416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</sheetData>
  <sheetProtection/>
  <mergeCells count="103">
    <mergeCell ref="AN7:BP7"/>
    <mergeCell ref="AN8:BP8"/>
    <mergeCell ref="A9:BP9"/>
    <mergeCell ref="B11:BB11"/>
    <mergeCell ref="L27:M27"/>
    <mergeCell ref="L28:M28"/>
    <mergeCell ref="N27:R27"/>
    <mergeCell ref="N28:R28"/>
    <mergeCell ref="S27:W27"/>
    <mergeCell ref="S28:W28"/>
    <mergeCell ref="AN28:AQ28"/>
    <mergeCell ref="AR27:AU27"/>
    <mergeCell ref="AR28:AU28"/>
    <mergeCell ref="X27:Z27"/>
    <mergeCell ref="X28:Z28"/>
    <mergeCell ref="AA27:AD27"/>
    <mergeCell ref="AA28:AD28"/>
    <mergeCell ref="AE27:AI27"/>
    <mergeCell ref="AE28:AI28"/>
    <mergeCell ref="A1:L1"/>
    <mergeCell ref="A4:O4"/>
    <mergeCell ref="A5:N5"/>
    <mergeCell ref="L13:O13"/>
    <mergeCell ref="H13:J13"/>
    <mergeCell ref="O5:AM5"/>
    <mergeCell ref="AL13:AO13"/>
    <mergeCell ref="AK13:AK14"/>
    <mergeCell ref="AN6:BP6"/>
    <mergeCell ref="O7:AM7"/>
    <mergeCell ref="A6:O6"/>
    <mergeCell ref="Q6:AM6"/>
    <mergeCell ref="A2:L2"/>
    <mergeCell ref="A8:AM8"/>
    <mergeCell ref="R4:AJ4"/>
    <mergeCell ref="A3:L3"/>
    <mergeCell ref="AN4:BP4"/>
    <mergeCell ref="P13:S13"/>
    <mergeCell ref="AN5:BP5"/>
    <mergeCell ref="K13:K14"/>
    <mergeCell ref="AR30:AU30"/>
    <mergeCell ref="M2:AO2"/>
    <mergeCell ref="AR24:AU25"/>
    <mergeCell ref="AR26:AU26"/>
    <mergeCell ref="AR29:AU29"/>
    <mergeCell ref="O3:AM3"/>
    <mergeCell ref="AN24:AQ25"/>
    <mergeCell ref="N25:R25"/>
    <mergeCell ref="T13:T14"/>
    <mergeCell ref="U13:W13"/>
    <mergeCell ref="AH13:AJ13"/>
    <mergeCell ref="AA25:AD25"/>
    <mergeCell ref="AJ24:AM25"/>
    <mergeCell ref="AG13:AG14"/>
    <mergeCell ref="S24:W25"/>
    <mergeCell ref="X24:AD24"/>
    <mergeCell ref="AY13:BB13"/>
    <mergeCell ref="AB20:AI20"/>
    <mergeCell ref="AP13:AS13"/>
    <mergeCell ref="AT13:AT14"/>
    <mergeCell ref="AU13:AW13"/>
    <mergeCell ref="AX13:AX14"/>
    <mergeCell ref="AB13:AB14"/>
    <mergeCell ref="AC13:AF13"/>
    <mergeCell ref="AN29:AQ29"/>
    <mergeCell ref="X29:Z29"/>
    <mergeCell ref="AE24:AI25"/>
    <mergeCell ref="AE29:AI29"/>
    <mergeCell ref="L29:M29"/>
    <mergeCell ref="N29:R29"/>
    <mergeCell ref="S29:W29"/>
    <mergeCell ref="L24:M25"/>
    <mergeCell ref="N24:R24"/>
    <mergeCell ref="AN27:AQ27"/>
    <mergeCell ref="L30:M30"/>
    <mergeCell ref="X26:Z26"/>
    <mergeCell ref="AA30:AD30"/>
    <mergeCell ref="AE30:AI30"/>
    <mergeCell ref="AJ30:AM30"/>
    <mergeCell ref="AJ26:AM26"/>
    <mergeCell ref="AJ29:AM29"/>
    <mergeCell ref="AJ28:AM28"/>
    <mergeCell ref="N30:R30"/>
    <mergeCell ref="S30:W30"/>
    <mergeCell ref="AD21:AE21"/>
    <mergeCell ref="L23:AT23"/>
    <mergeCell ref="X30:Z30"/>
    <mergeCell ref="AN26:AQ26"/>
    <mergeCell ref="AA26:AD26"/>
    <mergeCell ref="AL20:BA20"/>
    <mergeCell ref="AN30:AQ30"/>
    <mergeCell ref="AA29:AD29"/>
    <mergeCell ref="AE26:AI26"/>
    <mergeCell ref="AJ27:AM27"/>
    <mergeCell ref="AE32:BA32"/>
    <mergeCell ref="L26:M26"/>
    <mergeCell ref="N26:R26"/>
    <mergeCell ref="S26:W26"/>
    <mergeCell ref="A7:N7"/>
    <mergeCell ref="Y13:AA13"/>
    <mergeCell ref="B13:B14"/>
    <mergeCell ref="C13:G13"/>
    <mergeCell ref="X25:Z25"/>
    <mergeCell ref="X13:X14"/>
  </mergeCells>
  <printOptions/>
  <pageMargins left="0.36" right="0.2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1"/>
  <sheetViews>
    <sheetView tabSelected="1" view="pageBreakPreview" zoomScaleNormal="82" zoomScaleSheetLayoutView="100" workbookViewId="0" topLeftCell="A13">
      <selection activeCell="N32" sqref="N32"/>
    </sheetView>
  </sheetViews>
  <sheetFormatPr defaultColWidth="9.00390625" defaultRowHeight="12.75"/>
  <cols>
    <col min="1" max="1" width="10.00390625" style="2" customWidth="1"/>
    <col min="2" max="2" width="37.875" style="2" customWidth="1"/>
    <col min="3" max="4" width="6.125" style="2" customWidth="1"/>
    <col min="5" max="5" width="10.375" style="2" customWidth="1"/>
    <col min="6" max="6" width="8.125" style="2" customWidth="1"/>
    <col min="7" max="7" width="6.125" style="2" customWidth="1"/>
    <col min="8" max="8" width="9.625" style="2" customWidth="1"/>
    <col min="9" max="9" width="8.25390625" style="2" customWidth="1"/>
    <col min="10" max="10" width="6.25390625" style="2" customWidth="1"/>
    <col min="11" max="11" width="8.25390625" style="2" customWidth="1"/>
    <col min="12" max="12" width="6.25390625" style="2" customWidth="1"/>
    <col min="13" max="13" width="5.875" style="2" customWidth="1"/>
    <col min="14" max="14" width="6.375" style="2" customWidth="1"/>
    <col min="15" max="15" width="6.625" style="2" customWidth="1"/>
    <col min="16" max="16" width="8.375" style="53" customWidth="1"/>
    <col min="17" max="17" width="8.25390625" style="53" customWidth="1"/>
    <col min="18" max="18" width="8.375" style="2" customWidth="1"/>
    <col min="19" max="19" width="8.625" style="2" customWidth="1"/>
    <col min="20" max="20" width="8.75390625" style="54" customWidth="1"/>
    <col min="21" max="21" width="8.375" style="54" customWidth="1"/>
    <col min="22" max="23" width="9.125" style="12" customWidth="1"/>
    <col min="24" max="16384" width="9.125" style="2" customWidth="1"/>
  </cols>
  <sheetData>
    <row r="1" spans="1:21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22.5" customHeight="1">
      <c r="A2" s="195" t="s">
        <v>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24" customHeight="1">
      <c r="A3" s="196" t="s">
        <v>66</v>
      </c>
      <c r="B3" s="196" t="s">
        <v>128</v>
      </c>
      <c r="C3" s="212" t="s">
        <v>124</v>
      </c>
      <c r="D3" s="213"/>
      <c r="E3" s="199" t="s">
        <v>127</v>
      </c>
      <c r="F3" s="199"/>
      <c r="G3" s="199"/>
      <c r="H3" s="199"/>
      <c r="I3" s="199" t="s">
        <v>7</v>
      </c>
      <c r="J3" s="199"/>
      <c r="K3" s="199"/>
      <c r="L3" s="199"/>
      <c r="M3" s="199"/>
      <c r="N3" s="207" t="s">
        <v>140</v>
      </c>
      <c r="O3" s="208"/>
      <c r="P3" s="208"/>
      <c r="Q3" s="208"/>
      <c r="R3" s="208"/>
      <c r="S3" s="208"/>
      <c r="T3" s="208"/>
      <c r="U3" s="209"/>
    </row>
    <row r="4" spans="1:24" ht="23.25" customHeight="1">
      <c r="A4" s="197"/>
      <c r="B4" s="197"/>
      <c r="C4" s="214"/>
      <c r="D4" s="215"/>
      <c r="E4" s="70" t="s">
        <v>129</v>
      </c>
      <c r="F4" s="199" t="s">
        <v>131</v>
      </c>
      <c r="G4" s="199"/>
      <c r="H4" s="199"/>
      <c r="I4" s="204" t="s">
        <v>139</v>
      </c>
      <c r="J4" s="205"/>
      <c r="K4" s="205"/>
      <c r="L4" s="206"/>
      <c r="M4" s="200" t="s">
        <v>138</v>
      </c>
      <c r="N4" s="199" t="s">
        <v>62</v>
      </c>
      <c r="O4" s="199"/>
      <c r="P4" s="199" t="s">
        <v>71</v>
      </c>
      <c r="Q4" s="199"/>
      <c r="R4" s="199" t="s">
        <v>72</v>
      </c>
      <c r="S4" s="199"/>
      <c r="T4" s="199" t="s">
        <v>116</v>
      </c>
      <c r="U4" s="199"/>
      <c r="V4" s="78"/>
      <c r="W4" s="78"/>
      <c r="X4" s="55"/>
    </row>
    <row r="5" spans="1:24" ht="112.5" customHeight="1">
      <c r="A5" s="198"/>
      <c r="B5" s="198"/>
      <c r="C5" s="71" t="s">
        <v>125</v>
      </c>
      <c r="D5" s="71" t="s">
        <v>126</v>
      </c>
      <c r="E5" s="71" t="s">
        <v>130</v>
      </c>
      <c r="F5" s="71" t="s">
        <v>132</v>
      </c>
      <c r="G5" s="71" t="s">
        <v>133</v>
      </c>
      <c r="H5" s="71" t="s">
        <v>134</v>
      </c>
      <c r="I5" s="72" t="s">
        <v>127</v>
      </c>
      <c r="J5" s="73" t="s">
        <v>135</v>
      </c>
      <c r="K5" s="73" t="s">
        <v>136</v>
      </c>
      <c r="L5" s="73" t="s">
        <v>137</v>
      </c>
      <c r="M5" s="201"/>
      <c r="N5" s="69" t="s">
        <v>149</v>
      </c>
      <c r="O5" s="69" t="s">
        <v>405</v>
      </c>
      <c r="P5" s="69" t="s">
        <v>123</v>
      </c>
      <c r="Q5" s="69" t="s">
        <v>150</v>
      </c>
      <c r="R5" s="69" t="s">
        <v>117</v>
      </c>
      <c r="S5" s="69" t="s">
        <v>118</v>
      </c>
      <c r="T5" s="69" t="s">
        <v>119</v>
      </c>
      <c r="U5" s="69" t="s">
        <v>120</v>
      </c>
      <c r="V5" s="79"/>
      <c r="W5" s="79"/>
      <c r="X5" s="55"/>
    </row>
    <row r="6" spans="1:23" s="9" customFormat="1" ht="11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  <c r="U6" s="59">
        <v>21</v>
      </c>
      <c r="V6" s="51"/>
      <c r="W6" s="51"/>
    </row>
    <row r="7" spans="1:21" ht="19.5" customHeight="1">
      <c r="A7" s="210" t="s">
        <v>141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1:21" ht="19.5" customHeight="1">
      <c r="A8" s="60"/>
      <c r="B8" s="62" t="s">
        <v>101</v>
      </c>
      <c r="C8" s="61"/>
      <c r="D8" s="61"/>
      <c r="E8" s="61">
        <f>E9+E10+E11+E12+E13+E14+E15+E18+E19+E20+E21+E22+E23+E25</f>
        <v>2175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6.5">
      <c r="A9" s="63" t="s">
        <v>73</v>
      </c>
      <c r="B9" s="56" t="s">
        <v>102</v>
      </c>
      <c r="C9" s="82" t="s">
        <v>196</v>
      </c>
      <c r="D9" s="48"/>
      <c r="E9" s="48">
        <v>140</v>
      </c>
      <c r="F9" s="48"/>
      <c r="G9" s="48"/>
      <c r="H9" s="48"/>
      <c r="I9" s="48">
        <v>140</v>
      </c>
      <c r="J9" s="48">
        <v>140</v>
      </c>
      <c r="K9" s="48"/>
      <c r="L9" s="48"/>
      <c r="M9" s="48"/>
      <c r="N9" s="96" t="s">
        <v>258</v>
      </c>
      <c r="O9" s="96" t="s">
        <v>259</v>
      </c>
      <c r="P9" s="96" t="s">
        <v>260</v>
      </c>
      <c r="Q9" s="96" t="s">
        <v>261</v>
      </c>
      <c r="R9" s="96"/>
      <c r="S9" s="96"/>
      <c r="T9" s="96"/>
      <c r="U9" s="48"/>
      <c r="V9" s="49"/>
      <c r="W9" s="49"/>
    </row>
    <row r="10" spans="1:23" ht="12.75">
      <c r="A10" s="63" t="s">
        <v>69</v>
      </c>
      <c r="B10" s="56" t="s">
        <v>103</v>
      </c>
      <c r="C10" s="48"/>
      <c r="D10" s="48">
        <v>4</v>
      </c>
      <c r="E10" s="48">
        <v>140</v>
      </c>
      <c r="F10" s="48"/>
      <c r="G10" s="48"/>
      <c r="H10" s="48"/>
      <c r="I10" s="48">
        <v>140</v>
      </c>
      <c r="J10" s="48">
        <v>140</v>
      </c>
      <c r="K10" s="48"/>
      <c r="L10" s="48"/>
      <c r="M10" s="48"/>
      <c r="N10" s="96" t="s">
        <v>258</v>
      </c>
      <c r="O10" s="96" t="s">
        <v>259</v>
      </c>
      <c r="P10" s="96" t="s">
        <v>260</v>
      </c>
      <c r="Q10" s="96" t="s">
        <v>261</v>
      </c>
      <c r="R10" s="96"/>
      <c r="S10" s="96"/>
      <c r="T10" s="96"/>
      <c r="U10" s="48"/>
      <c r="V10" s="49"/>
      <c r="W10" s="49"/>
    </row>
    <row r="11" spans="1:23" ht="12.75">
      <c r="A11" s="63" t="s">
        <v>74</v>
      </c>
      <c r="B11" s="56" t="s">
        <v>104</v>
      </c>
      <c r="C11" s="48"/>
      <c r="D11" s="48">
        <v>2</v>
      </c>
      <c r="E11" s="48">
        <v>72</v>
      </c>
      <c r="F11" s="48"/>
      <c r="G11" s="48"/>
      <c r="H11" s="48"/>
      <c r="I11" s="48">
        <v>72</v>
      </c>
      <c r="J11" s="48">
        <v>72</v>
      </c>
      <c r="K11" s="48"/>
      <c r="L11" s="48"/>
      <c r="M11" s="48"/>
      <c r="N11" s="96" t="s">
        <v>273</v>
      </c>
      <c r="O11" s="96" t="s">
        <v>259</v>
      </c>
      <c r="P11" s="96"/>
      <c r="Q11" s="96"/>
      <c r="R11" s="96"/>
      <c r="S11" s="96"/>
      <c r="T11" s="96"/>
      <c r="U11" s="48"/>
      <c r="V11" s="49"/>
      <c r="W11" s="49"/>
    </row>
    <row r="12" spans="1:23" s="52" customFormat="1" ht="12.75">
      <c r="A12" s="63" t="s">
        <v>76</v>
      </c>
      <c r="B12" s="56" t="s">
        <v>105</v>
      </c>
      <c r="C12" s="48"/>
      <c r="D12" s="83">
        <v>4</v>
      </c>
      <c r="E12" s="48">
        <v>280</v>
      </c>
      <c r="F12" s="48"/>
      <c r="G12" s="48"/>
      <c r="H12" s="48"/>
      <c r="I12" s="48">
        <v>280</v>
      </c>
      <c r="J12" s="48"/>
      <c r="K12" s="83"/>
      <c r="L12" s="48" t="s">
        <v>182</v>
      </c>
      <c r="M12" s="48"/>
      <c r="N12" s="96" t="s">
        <v>258</v>
      </c>
      <c r="O12" s="96" t="s">
        <v>259</v>
      </c>
      <c r="P12" s="96" t="s">
        <v>260</v>
      </c>
      <c r="Q12" s="96" t="s">
        <v>261</v>
      </c>
      <c r="R12" s="96"/>
      <c r="S12" s="96"/>
      <c r="T12" s="96"/>
      <c r="U12" s="48"/>
      <c r="V12" s="49"/>
      <c r="W12" s="50"/>
    </row>
    <row r="13" spans="1:23" ht="12.75">
      <c r="A13" s="63" t="s">
        <v>75</v>
      </c>
      <c r="B13" s="56" t="s">
        <v>98</v>
      </c>
      <c r="C13" s="48"/>
      <c r="D13" s="48">
        <v>2</v>
      </c>
      <c r="E13" s="48">
        <v>105</v>
      </c>
      <c r="F13" s="48"/>
      <c r="G13" s="48"/>
      <c r="H13" s="48"/>
      <c r="I13" s="48">
        <v>105</v>
      </c>
      <c r="J13" s="48">
        <v>105</v>
      </c>
      <c r="K13" s="48"/>
      <c r="L13" s="48"/>
      <c r="M13" s="48"/>
      <c r="N13" s="96" t="s">
        <v>262</v>
      </c>
      <c r="O13" s="96" t="s">
        <v>259</v>
      </c>
      <c r="P13" s="96"/>
      <c r="Q13" s="96"/>
      <c r="R13" s="96"/>
      <c r="S13" s="96"/>
      <c r="T13" s="96"/>
      <c r="U13" s="48"/>
      <c r="V13" s="49"/>
      <c r="W13" s="49"/>
    </row>
    <row r="14" spans="1:23" ht="12.75">
      <c r="A14" s="63" t="s">
        <v>77</v>
      </c>
      <c r="B14" s="56" t="s">
        <v>106</v>
      </c>
      <c r="C14" s="48"/>
      <c r="D14" s="48">
        <v>4</v>
      </c>
      <c r="E14" s="48">
        <v>70</v>
      </c>
      <c r="F14" s="48"/>
      <c r="G14" s="48"/>
      <c r="H14" s="48"/>
      <c r="I14" s="48">
        <v>70</v>
      </c>
      <c r="J14" s="48">
        <v>70</v>
      </c>
      <c r="K14" s="48"/>
      <c r="L14" s="48"/>
      <c r="M14" s="48"/>
      <c r="N14" s="96"/>
      <c r="O14" s="96"/>
      <c r="P14" s="96" t="s">
        <v>263</v>
      </c>
      <c r="Q14" s="96" t="s">
        <v>261</v>
      </c>
      <c r="R14" s="96"/>
      <c r="S14" s="96"/>
      <c r="T14" s="96"/>
      <c r="U14" s="48"/>
      <c r="V14" s="49"/>
      <c r="W14" s="49"/>
    </row>
    <row r="15" spans="1:23" ht="12.75">
      <c r="A15" s="63" t="s">
        <v>78</v>
      </c>
      <c r="B15" s="56" t="s">
        <v>107</v>
      </c>
      <c r="C15" s="48"/>
      <c r="D15" s="48"/>
      <c r="E15" s="60">
        <f>E16+E17</f>
        <v>70</v>
      </c>
      <c r="F15" s="48"/>
      <c r="G15" s="48"/>
      <c r="H15" s="48"/>
      <c r="I15" s="48"/>
      <c r="J15" s="48"/>
      <c r="K15" s="48"/>
      <c r="L15" s="48"/>
      <c r="M15" s="48"/>
      <c r="N15" s="96"/>
      <c r="O15" s="96"/>
      <c r="P15" s="96"/>
      <c r="Q15" s="96"/>
      <c r="R15" s="96"/>
      <c r="S15" s="96"/>
      <c r="T15" s="96"/>
      <c r="U15" s="48"/>
      <c r="V15" s="49"/>
      <c r="W15" s="49"/>
    </row>
    <row r="16" spans="1:23" ht="12.75">
      <c r="A16" s="63"/>
      <c r="B16" s="56" t="s">
        <v>370</v>
      </c>
      <c r="C16" s="48"/>
      <c r="D16" s="48">
        <v>3</v>
      </c>
      <c r="E16" s="48">
        <v>35</v>
      </c>
      <c r="F16" s="48"/>
      <c r="G16" s="48"/>
      <c r="H16" s="48"/>
      <c r="I16" s="48">
        <v>35</v>
      </c>
      <c r="J16" s="48">
        <v>35</v>
      </c>
      <c r="K16" s="48"/>
      <c r="L16" s="48"/>
      <c r="M16" s="48"/>
      <c r="N16" s="96"/>
      <c r="O16" s="96" t="s">
        <v>264</v>
      </c>
      <c r="P16" s="96"/>
      <c r="Q16" s="96"/>
      <c r="R16" s="96"/>
      <c r="S16" s="96"/>
      <c r="T16" s="96"/>
      <c r="U16" s="48"/>
      <c r="V16" s="49"/>
      <c r="W16" s="49"/>
    </row>
    <row r="17" spans="1:23" ht="12.75">
      <c r="A17" s="63"/>
      <c r="B17" s="56" t="s">
        <v>369</v>
      </c>
      <c r="C17" s="48"/>
      <c r="D17" s="48">
        <v>4</v>
      </c>
      <c r="E17" s="48">
        <v>35</v>
      </c>
      <c r="F17" s="48"/>
      <c r="G17" s="48"/>
      <c r="H17" s="48"/>
      <c r="I17" s="48">
        <v>35</v>
      </c>
      <c r="J17" s="48">
        <v>35</v>
      </c>
      <c r="K17" s="48"/>
      <c r="L17" s="48"/>
      <c r="M17" s="48"/>
      <c r="N17" s="96"/>
      <c r="O17" s="96"/>
      <c r="P17" s="96"/>
      <c r="Q17" s="96" t="s">
        <v>274</v>
      </c>
      <c r="R17" s="96"/>
      <c r="S17" s="96"/>
      <c r="T17" s="96"/>
      <c r="U17" s="48"/>
      <c r="V17" s="49"/>
      <c r="W17" s="49"/>
    </row>
    <row r="18" spans="1:23" s="52" customFormat="1" ht="24">
      <c r="A18" s="63" t="s">
        <v>79</v>
      </c>
      <c r="B18" s="56" t="s">
        <v>108</v>
      </c>
      <c r="C18" s="82" t="s">
        <v>196</v>
      </c>
      <c r="D18" s="48"/>
      <c r="E18" s="48">
        <v>210</v>
      </c>
      <c r="F18" s="48"/>
      <c r="G18" s="48"/>
      <c r="H18" s="48"/>
      <c r="I18" s="48">
        <v>210</v>
      </c>
      <c r="J18" s="48">
        <v>210</v>
      </c>
      <c r="K18" s="48"/>
      <c r="L18" s="48"/>
      <c r="M18" s="48"/>
      <c r="N18" s="96" t="s">
        <v>275</v>
      </c>
      <c r="O18" s="96" t="s">
        <v>266</v>
      </c>
      <c r="P18" s="96" t="s">
        <v>260</v>
      </c>
      <c r="Q18" s="96" t="s">
        <v>261</v>
      </c>
      <c r="R18" s="96"/>
      <c r="S18" s="96"/>
      <c r="T18" s="96"/>
      <c r="U18" s="48"/>
      <c r="V18" s="49"/>
      <c r="W18" s="50"/>
    </row>
    <row r="19" spans="1:23" s="52" customFormat="1" ht="16.5">
      <c r="A19" s="64" t="s">
        <v>80</v>
      </c>
      <c r="B19" s="56" t="s">
        <v>109</v>
      </c>
      <c r="C19" s="82" t="s">
        <v>196</v>
      </c>
      <c r="D19" s="48"/>
      <c r="E19" s="48">
        <v>243</v>
      </c>
      <c r="F19" s="48"/>
      <c r="G19" s="48"/>
      <c r="H19" s="48"/>
      <c r="I19" s="48">
        <v>243</v>
      </c>
      <c r="J19" s="48">
        <v>69</v>
      </c>
      <c r="K19" s="48"/>
      <c r="L19" s="48" t="s">
        <v>121</v>
      </c>
      <c r="M19" s="48"/>
      <c r="N19" s="96" t="s">
        <v>267</v>
      </c>
      <c r="O19" s="96" t="s">
        <v>268</v>
      </c>
      <c r="P19" s="96" t="s">
        <v>260</v>
      </c>
      <c r="Q19" s="96" t="s">
        <v>276</v>
      </c>
      <c r="R19" s="96"/>
      <c r="S19" s="96"/>
      <c r="T19" s="96"/>
      <c r="U19" s="48"/>
      <c r="V19" s="49"/>
      <c r="W19" s="50"/>
    </row>
    <row r="20" spans="1:23" ht="12.75">
      <c r="A20" s="64" t="s">
        <v>81</v>
      </c>
      <c r="B20" s="56" t="s">
        <v>110</v>
      </c>
      <c r="C20" s="65"/>
      <c r="D20" s="48">
        <v>2</v>
      </c>
      <c r="E20" s="48">
        <v>88</v>
      </c>
      <c r="F20" s="48"/>
      <c r="G20" s="48"/>
      <c r="H20" s="48"/>
      <c r="I20" s="48">
        <v>88</v>
      </c>
      <c r="J20" s="48">
        <v>88</v>
      </c>
      <c r="K20" s="48"/>
      <c r="L20" s="48"/>
      <c r="M20" s="48"/>
      <c r="N20" s="96" t="s">
        <v>277</v>
      </c>
      <c r="O20" s="96" t="s">
        <v>259</v>
      </c>
      <c r="P20" s="96"/>
      <c r="Q20" s="96"/>
      <c r="R20" s="96"/>
      <c r="S20" s="96"/>
      <c r="T20" s="96"/>
      <c r="U20" s="48"/>
      <c r="V20" s="49"/>
      <c r="W20" s="49"/>
    </row>
    <row r="21" spans="1:23" s="52" customFormat="1" ht="12.75">
      <c r="A21" s="64" t="s">
        <v>82</v>
      </c>
      <c r="B21" s="56" t="s">
        <v>111</v>
      </c>
      <c r="C21" s="65"/>
      <c r="D21" s="48">
        <v>4</v>
      </c>
      <c r="E21" s="48">
        <v>245</v>
      </c>
      <c r="F21" s="48"/>
      <c r="G21" s="48"/>
      <c r="H21" s="48"/>
      <c r="I21" s="48">
        <v>245</v>
      </c>
      <c r="J21" s="48">
        <v>173</v>
      </c>
      <c r="K21" s="48"/>
      <c r="L21" s="48">
        <v>72</v>
      </c>
      <c r="M21" s="48"/>
      <c r="N21" s="96" t="s">
        <v>267</v>
      </c>
      <c r="O21" s="96" t="s">
        <v>259</v>
      </c>
      <c r="P21" s="96" t="s">
        <v>269</v>
      </c>
      <c r="Q21" s="96" t="s">
        <v>270</v>
      </c>
      <c r="R21" s="96"/>
      <c r="S21" s="96"/>
      <c r="T21" s="96"/>
      <c r="U21" s="48"/>
      <c r="V21" s="49"/>
      <c r="W21" s="50"/>
    </row>
    <row r="22" spans="1:23" s="52" customFormat="1" ht="12.75">
      <c r="A22" s="64" t="s">
        <v>83</v>
      </c>
      <c r="B22" s="56" t="s">
        <v>112</v>
      </c>
      <c r="C22" s="65"/>
      <c r="D22" s="48">
        <v>2</v>
      </c>
      <c r="E22" s="48">
        <v>197</v>
      </c>
      <c r="F22" s="48"/>
      <c r="G22" s="48"/>
      <c r="H22" s="48"/>
      <c r="I22" s="48">
        <v>197</v>
      </c>
      <c r="J22" s="48">
        <v>77</v>
      </c>
      <c r="K22" s="48"/>
      <c r="L22" s="48" t="s">
        <v>122</v>
      </c>
      <c r="M22" s="48"/>
      <c r="N22" s="96" t="s">
        <v>269</v>
      </c>
      <c r="O22" s="96" t="s">
        <v>266</v>
      </c>
      <c r="P22" s="96"/>
      <c r="Q22" s="96"/>
      <c r="R22" s="96"/>
      <c r="S22" s="96"/>
      <c r="T22" s="96"/>
      <c r="U22" s="48"/>
      <c r="V22" s="49"/>
      <c r="W22" s="50"/>
    </row>
    <row r="23" spans="1:23" ht="12.75">
      <c r="A23" s="64" t="s">
        <v>84</v>
      </c>
      <c r="B23" s="56" t="s">
        <v>113</v>
      </c>
      <c r="C23" s="65"/>
      <c r="D23" s="48">
        <v>4</v>
      </c>
      <c r="E23" s="202">
        <v>210</v>
      </c>
      <c r="F23" s="48"/>
      <c r="G23" s="48"/>
      <c r="H23" s="48"/>
      <c r="I23" s="202">
        <v>210</v>
      </c>
      <c r="J23" s="202">
        <v>210</v>
      </c>
      <c r="K23" s="48"/>
      <c r="L23" s="48"/>
      <c r="M23" s="48"/>
      <c r="N23" s="96" t="s">
        <v>260</v>
      </c>
      <c r="O23" s="96" t="s">
        <v>259</v>
      </c>
      <c r="P23" s="96" t="s">
        <v>260</v>
      </c>
      <c r="Q23" s="96" t="s">
        <v>261</v>
      </c>
      <c r="R23" s="96"/>
      <c r="S23" s="96"/>
      <c r="T23" s="96"/>
      <c r="U23" s="48"/>
      <c r="V23" s="49"/>
      <c r="W23" s="49"/>
    </row>
    <row r="24" spans="1:23" s="126" customFormat="1" ht="12.75">
      <c r="A24" s="122"/>
      <c r="B24" s="123" t="s">
        <v>257</v>
      </c>
      <c r="C24" s="124"/>
      <c r="D24" s="83"/>
      <c r="E24" s="203"/>
      <c r="F24" s="83"/>
      <c r="G24" s="83"/>
      <c r="H24" s="83"/>
      <c r="I24" s="203"/>
      <c r="J24" s="203"/>
      <c r="K24" s="83"/>
      <c r="L24" s="83"/>
      <c r="M24" s="83"/>
      <c r="N24" s="121" t="s">
        <v>271</v>
      </c>
      <c r="O24" s="121" t="s">
        <v>272</v>
      </c>
      <c r="P24" s="121" t="s">
        <v>278</v>
      </c>
      <c r="Q24" s="121"/>
      <c r="R24" s="121"/>
      <c r="S24" s="121"/>
      <c r="T24" s="121"/>
      <c r="U24" s="83"/>
      <c r="V24" s="125"/>
      <c r="W24" s="125"/>
    </row>
    <row r="25" spans="1:23" ht="12.75">
      <c r="A25" s="64" t="s">
        <v>85</v>
      </c>
      <c r="B25" s="56" t="s">
        <v>114</v>
      </c>
      <c r="C25" s="65"/>
      <c r="D25" s="48">
        <v>2</v>
      </c>
      <c r="E25" s="48">
        <v>105</v>
      </c>
      <c r="F25" s="48"/>
      <c r="G25" s="48"/>
      <c r="H25" s="48"/>
      <c r="I25" s="48">
        <v>105</v>
      </c>
      <c r="J25" s="48">
        <v>105</v>
      </c>
      <c r="K25" s="48"/>
      <c r="L25" s="48"/>
      <c r="M25" s="48"/>
      <c r="N25" s="96" t="s">
        <v>262</v>
      </c>
      <c r="O25" s="96" t="s">
        <v>259</v>
      </c>
      <c r="P25" s="96"/>
      <c r="Q25" s="96"/>
      <c r="R25" s="96"/>
      <c r="S25" s="96"/>
      <c r="T25" s="96"/>
      <c r="U25" s="48"/>
      <c r="V25" s="49"/>
      <c r="W25" s="49"/>
    </row>
    <row r="26" spans="1:23" ht="12.75">
      <c r="A26" s="64"/>
      <c r="B26" s="62" t="s">
        <v>115</v>
      </c>
      <c r="C26" s="65"/>
      <c r="D26" s="48"/>
      <c r="E26" s="60">
        <f>E29+E28+E27</f>
        <v>210</v>
      </c>
      <c r="F26" s="60"/>
      <c r="G26" s="48"/>
      <c r="H26" s="48"/>
      <c r="I26" s="60"/>
      <c r="J26" s="48"/>
      <c r="K26" s="48"/>
      <c r="L26" s="48"/>
      <c r="M26" s="48"/>
      <c r="N26" s="96"/>
      <c r="O26" s="96"/>
      <c r="P26" s="96"/>
      <c r="Q26" s="96"/>
      <c r="R26" s="96"/>
      <c r="S26" s="96"/>
      <c r="T26" s="96"/>
      <c r="U26" s="48"/>
      <c r="V26" s="49"/>
      <c r="W26" s="49"/>
    </row>
    <row r="27" spans="1:23" ht="22.5" customHeight="1">
      <c r="A27" s="64" t="s">
        <v>86</v>
      </c>
      <c r="B27" s="56" t="s">
        <v>185</v>
      </c>
      <c r="C27" s="65"/>
      <c r="D27" s="48">
        <v>3</v>
      </c>
      <c r="E27" s="48">
        <v>140</v>
      </c>
      <c r="F27" s="48"/>
      <c r="G27" s="48"/>
      <c r="H27" s="48"/>
      <c r="I27" s="48">
        <v>140</v>
      </c>
      <c r="J27" s="48">
        <v>20</v>
      </c>
      <c r="K27" s="48"/>
      <c r="L27" s="48" t="s">
        <v>122</v>
      </c>
      <c r="M27" s="48"/>
      <c r="N27" s="96" t="s">
        <v>260</v>
      </c>
      <c r="O27" s="96" t="s">
        <v>259</v>
      </c>
      <c r="P27" s="96" t="s">
        <v>264</v>
      </c>
      <c r="Q27" s="96"/>
      <c r="R27" s="96"/>
      <c r="S27" s="96"/>
      <c r="T27" s="96"/>
      <c r="U27" s="48"/>
      <c r="V27" s="49"/>
      <c r="W27" s="49"/>
    </row>
    <row r="28" spans="1:23" ht="12.75">
      <c r="A28" s="64" t="s">
        <v>87</v>
      </c>
      <c r="B28" s="56" t="s">
        <v>414</v>
      </c>
      <c r="C28" s="65"/>
      <c r="D28" s="48">
        <v>1</v>
      </c>
      <c r="E28" s="48">
        <v>35</v>
      </c>
      <c r="F28" s="48"/>
      <c r="G28" s="48"/>
      <c r="H28" s="48"/>
      <c r="I28" s="48">
        <v>35</v>
      </c>
      <c r="J28" s="48">
        <v>35</v>
      </c>
      <c r="K28" s="48"/>
      <c r="L28" s="48"/>
      <c r="M28" s="48"/>
      <c r="N28" s="96" t="s">
        <v>264</v>
      </c>
      <c r="O28" s="96"/>
      <c r="P28" s="96"/>
      <c r="Q28" s="96"/>
      <c r="R28" s="96"/>
      <c r="S28" s="96"/>
      <c r="T28" s="96"/>
      <c r="U28" s="48"/>
      <c r="V28" s="49"/>
      <c r="W28" s="49"/>
    </row>
    <row r="29" spans="1:23" ht="12.75">
      <c r="A29" s="64" t="s">
        <v>88</v>
      </c>
      <c r="B29" s="57" t="s">
        <v>146</v>
      </c>
      <c r="C29" s="65"/>
      <c r="D29" s="48">
        <v>1</v>
      </c>
      <c r="E29" s="48">
        <v>35</v>
      </c>
      <c r="F29" s="48"/>
      <c r="G29" s="48"/>
      <c r="H29" s="48"/>
      <c r="I29" s="48">
        <v>35</v>
      </c>
      <c r="J29" s="48">
        <v>35</v>
      </c>
      <c r="K29" s="48"/>
      <c r="L29" s="48"/>
      <c r="M29" s="48"/>
      <c r="N29" s="96" t="s">
        <v>264</v>
      </c>
      <c r="O29" s="96"/>
      <c r="P29" s="96"/>
      <c r="Q29" s="96"/>
      <c r="R29" s="96"/>
      <c r="S29" s="96"/>
      <c r="T29" s="96"/>
      <c r="U29" s="48"/>
      <c r="V29" s="49"/>
      <c r="W29" s="49"/>
    </row>
    <row r="30" spans="1:23" ht="12.75">
      <c r="A30" s="64"/>
      <c r="B30" s="62" t="s">
        <v>142</v>
      </c>
      <c r="C30" s="65"/>
      <c r="D30" s="48"/>
      <c r="E30" s="60">
        <f>E35+E33+E32</f>
        <v>275</v>
      </c>
      <c r="F30" s="48"/>
      <c r="G30" s="48"/>
      <c r="H30" s="48"/>
      <c r="I30" s="48"/>
      <c r="J30" s="48"/>
      <c r="K30" s="48"/>
      <c r="L30" s="48"/>
      <c r="M30" s="48"/>
      <c r="N30" s="96"/>
      <c r="O30" s="96"/>
      <c r="P30" s="96"/>
      <c r="Q30" s="96"/>
      <c r="R30" s="96"/>
      <c r="S30" s="96"/>
      <c r="T30" s="96"/>
      <c r="U30" s="48"/>
      <c r="V30" s="49"/>
      <c r="W30" s="49"/>
    </row>
    <row r="31" spans="1:23" ht="12.75">
      <c r="A31" s="64"/>
      <c r="B31" s="58" t="s">
        <v>143</v>
      </c>
      <c r="C31" s="6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6"/>
      <c r="O31" s="96"/>
      <c r="P31" s="96"/>
      <c r="Q31" s="96"/>
      <c r="R31" s="96"/>
      <c r="S31" s="96"/>
      <c r="T31" s="96"/>
      <c r="U31" s="48"/>
      <c r="V31" s="49"/>
      <c r="W31" s="49"/>
    </row>
    <row r="32" spans="1:23" ht="12.75">
      <c r="A32" s="64" t="s">
        <v>89</v>
      </c>
      <c r="B32" s="56" t="s">
        <v>144</v>
      </c>
      <c r="C32" s="65"/>
      <c r="D32" s="48">
        <v>4</v>
      </c>
      <c r="E32" s="48">
        <v>60</v>
      </c>
      <c r="F32" s="48"/>
      <c r="G32" s="48"/>
      <c r="H32" s="48"/>
      <c r="I32" s="48">
        <v>60</v>
      </c>
      <c r="J32" s="48">
        <v>20</v>
      </c>
      <c r="K32" s="48"/>
      <c r="L32" s="48" t="s">
        <v>186</v>
      </c>
      <c r="M32" s="48"/>
      <c r="N32" s="96"/>
      <c r="O32" s="96"/>
      <c r="P32" s="96"/>
      <c r="Q32" s="96" t="s">
        <v>261</v>
      </c>
      <c r="R32" s="96"/>
      <c r="S32" s="96"/>
      <c r="T32" s="96"/>
      <c r="U32" s="48"/>
      <c r="V32" s="49"/>
      <c r="W32" s="49"/>
    </row>
    <row r="33" spans="1:23" ht="12.75">
      <c r="A33" s="64" t="s">
        <v>154</v>
      </c>
      <c r="B33" s="56" t="s">
        <v>145</v>
      </c>
      <c r="C33" s="65"/>
      <c r="D33" s="48">
        <v>3</v>
      </c>
      <c r="E33" s="48">
        <v>60</v>
      </c>
      <c r="F33" s="48"/>
      <c r="G33" s="48"/>
      <c r="H33" s="48"/>
      <c r="I33" s="48">
        <v>60</v>
      </c>
      <c r="J33" s="48">
        <v>20</v>
      </c>
      <c r="K33" s="48"/>
      <c r="L33" s="48" t="s">
        <v>186</v>
      </c>
      <c r="M33" s="48"/>
      <c r="N33" s="96"/>
      <c r="O33" s="96"/>
      <c r="P33" s="96" t="s">
        <v>261</v>
      </c>
      <c r="Q33" s="96"/>
      <c r="R33" s="96"/>
      <c r="S33" s="96"/>
      <c r="T33" s="96"/>
      <c r="U33" s="48"/>
      <c r="V33" s="49"/>
      <c r="W33" s="49"/>
    </row>
    <row r="34" spans="1:23" ht="12.75">
      <c r="A34" s="64"/>
      <c r="B34" s="58" t="s">
        <v>147</v>
      </c>
      <c r="C34" s="6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96"/>
      <c r="O34" s="96"/>
      <c r="P34" s="96"/>
      <c r="Q34" s="96"/>
      <c r="R34" s="96"/>
      <c r="S34" s="96"/>
      <c r="T34" s="96"/>
      <c r="U34" s="48"/>
      <c r="V34" s="49"/>
      <c r="W34" s="49"/>
    </row>
    <row r="35" spans="1:23" ht="12.75">
      <c r="A35" s="64" t="s">
        <v>155</v>
      </c>
      <c r="B35" s="56" t="s">
        <v>148</v>
      </c>
      <c r="C35" s="65"/>
      <c r="D35" s="48">
        <v>3</v>
      </c>
      <c r="E35" s="48">
        <v>155</v>
      </c>
      <c r="F35" s="48"/>
      <c r="G35" s="48"/>
      <c r="H35" s="48"/>
      <c r="I35" s="48">
        <v>155</v>
      </c>
      <c r="J35" s="48">
        <v>26</v>
      </c>
      <c r="K35" s="48"/>
      <c r="L35" s="48" t="s">
        <v>187</v>
      </c>
      <c r="M35" s="48"/>
      <c r="N35" s="96"/>
      <c r="O35" s="96"/>
      <c r="P35" s="96" t="s">
        <v>305</v>
      </c>
      <c r="Q35" s="96"/>
      <c r="R35" s="96"/>
      <c r="S35" s="96"/>
      <c r="T35" s="96"/>
      <c r="U35" s="48"/>
      <c r="V35" s="49"/>
      <c r="W35" s="49"/>
    </row>
    <row r="36" spans="1:23" s="77" customFormat="1" ht="12.75">
      <c r="A36" s="74"/>
      <c r="B36" s="58" t="s">
        <v>151</v>
      </c>
      <c r="C36" s="75"/>
      <c r="D36" s="60"/>
      <c r="E36" s="60">
        <f>E30+E26+E8</f>
        <v>2660</v>
      </c>
      <c r="F36" s="60"/>
      <c r="G36" s="60"/>
      <c r="H36" s="60"/>
      <c r="I36" s="60">
        <f>SUM(I9:I35)</f>
        <v>2660</v>
      </c>
      <c r="J36" s="60">
        <f>SUM(J9:J35)</f>
        <v>1685</v>
      </c>
      <c r="K36" s="60"/>
      <c r="L36" s="60">
        <v>974</v>
      </c>
      <c r="M36" s="60"/>
      <c r="N36" s="95"/>
      <c r="O36" s="95"/>
      <c r="P36" s="95"/>
      <c r="Q36" s="95"/>
      <c r="R36" s="95"/>
      <c r="S36" s="95"/>
      <c r="T36" s="95"/>
      <c r="U36" s="60"/>
      <c r="V36" s="49"/>
      <c r="W36" s="76"/>
    </row>
    <row r="37" spans="1:23" ht="12.75">
      <c r="A37" s="64"/>
      <c r="B37" s="56" t="s">
        <v>152</v>
      </c>
      <c r="C37" s="65"/>
      <c r="D37" s="48"/>
      <c r="E37" s="48">
        <v>2660</v>
      </c>
      <c r="F37" s="48"/>
      <c r="G37" s="48"/>
      <c r="H37" s="48"/>
      <c r="I37" s="48"/>
      <c r="J37" s="48"/>
      <c r="K37" s="48"/>
      <c r="L37" s="48"/>
      <c r="M37" s="48"/>
      <c r="N37" s="96"/>
      <c r="O37" s="96"/>
      <c r="P37" s="96"/>
      <c r="Q37" s="96"/>
      <c r="R37" s="96"/>
      <c r="S37" s="96"/>
      <c r="T37" s="96"/>
      <c r="U37" s="48"/>
      <c r="V37" s="49"/>
      <c r="W37" s="49"/>
    </row>
    <row r="38" spans="1:23" ht="12.75">
      <c r="A38" s="66"/>
      <c r="B38" s="67" t="s">
        <v>153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95" t="s">
        <v>197</v>
      </c>
      <c r="O38" s="95" t="s">
        <v>255</v>
      </c>
      <c r="P38" s="95" t="s">
        <v>256</v>
      </c>
      <c r="Q38" s="95" t="s">
        <v>201</v>
      </c>
      <c r="R38" s="120"/>
      <c r="S38" s="120"/>
      <c r="T38" s="120"/>
      <c r="U38" s="68"/>
      <c r="V38" s="49"/>
      <c r="W38" s="49"/>
    </row>
    <row r="39" spans="1:26" ht="12.75" customHeight="1">
      <c r="A39" s="210" t="s">
        <v>158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49"/>
      <c r="W39" s="47"/>
      <c r="X39" s="47"/>
      <c r="Y39" s="47"/>
      <c r="Z39" s="47"/>
    </row>
    <row r="40" spans="1:26" ht="24">
      <c r="A40" s="84"/>
      <c r="B40" s="62" t="s">
        <v>156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49"/>
      <c r="W40" s="47"/>
      <c r="X40" s="47"/>
      <c r="Y40" s="47"/>
      <c r="Z40" s="47"/>
    </row>
    <row r="41" spans="1:26" ht="12.75">
      <c r="A41" s="84">
        <v>21</v>
      </c>
      <c r="B41" s="56" t="s">
        <v>157</v>
      </c>
      <c r="C41" s="48"/>
      <c r="D41" s="48">
        <v>2</v>
      </c>
      <c r="E41" s="48"/>
      <c r="F41" s="48">
        <v>1.5</v>
      </c>
      <c r="G41" s="48">
        <v>1.5</v>
      </c>
      <c r="H41" s="48">
        <f>G41*30</f>
        <v>45</v>
      </c>
      <c r="I41" s="48">
        <f>J41+K41+L41</f>
        <v>34</v>
      </c>
      <c r="J41" s="48">
        <v>20</v>
      </c>
      <c r="K41" s="48"/>
      <c r="L41" s="48">
        <v>14</v>
      </c>
      <c r="M41" s="48">
        <f>H41-I41</f>
        <v>11</v>
      </c>
      <c r="N41" s="96"/>
      <c r="O41" s="96"/>
      <c r="P41" s="96" t="s">
        <v>260</v>
      </c>
      <c r="Q41" s="96"/>
      <c r="R41" s="96"/>
      <c r="S41" s="96"/>
      <c r="T41" s="96"/>
      <c r="U41" s="48"/>
      <c r="V41" s="49"/>
      <c r="W41" s="47"/>
      <c r="X41" s="47"/>
      <c r="Y41" s="47"/>
      <c r="Z41" s="47"/>
    </row>
    <row r="42" spans="1:26" ht="12.75">
      <c r="A42" s="84"/>
      <c r="B42" s="56" t="s">
        <v>189</v>
      </c>
      <c r="C42" s="48"/>
      <c r="D42" s="48"/>
      <c r="E42" s="48"/>
      <c r="F42" s="48">
        <v>1.5</v>
      </c>
      <c r="G42" s="48">
        <v>1.5</v>
      </c>
      <c r="H42" s="48">
        <f aca="true" t="shared" si="0" ref="H42:H49">G42*30</f>
        <v>45</v>
      </c>
      <c r="I42" s="48">
        <f aca="true" t="shared" si="1" ref="I42:I49">J42+K42+L42</f>
        <v>35</v>
      </c>
      <c r="J42" s="48">
        <v>18</v>
      </c>
      <c r="K42" s="48"/>
      <c r="L42" s="48">
        <v>17</v>
      </c>
      <c r="M42" s="48">
        <f aca="true" t="shared" si="2" ref="M42:M49">H42-I42</f>
        <v>10</v>
      </c>
      <c r="N42" s="96"/>
      <c r="O42" s="96"/>
      <c r="P42" s="96"/>
      <c r="Q42" s="96"/>
      <c r="R42" s="96"/>
      <c r="S42" s="96"/>
      <c r="T42" s="96"/>
      <c r="U42" s="48"/>
      <c r="V42" s="49"/>
      <c r="W42" s="47"/>
      <c r="X42" s="47"/>
      <c r="Y42" s="47"/>
      <c r="Z42" s="47"/>
    </row>
    <row r="43" spans="1:26" ht="12.75">
      <c r="A43" s="84">
        <v>22</v>
      </c>
      <c r="B43" s="56" t="s">
        <v>159</v>
      </c>
      <c r="C43" s="48"/>
      <c r="D43" s="48">
        <v>7</v>
      </c>
      <c r="E43" s="48"/>
      <c r="F43" s="48">
        <v>9</v>
      </c>
      <c r="G43" s="48">
        <v>9</v>
      </c>
      <c r="H43" s="48">
        <f t="shared" si="0"/>
        <v>270</v>
      </c>
      <c r="I43" s="48">
        <f t="shared" si="1"/>
        <v>216</v>
      </c>
      <c r="J43" s="48"/>
      <c r="K43" s="48"/>
      <c r="L43" s="48">
        <v>216</v>
      </c>
      <c r="M43" s="48">
        <f t="shared" si="2"/>
        <v>54</v>
      </c>
      <c r="N43" s="96"/>
      <c r="O43" s="96"/>
      <c r="P43" s="96"/>
      <c r="Q43" s="96"/>
      <c r="R43" s="96" t="s">
        <v>279</v>
      </c>
      <c r="S43" s="96" t="s">
        <v>280</v>
      </c>
      <c r="T43" s="96" t="s">
        <v>281</v>
      </c>
      <c r="U43" s="48"/>
      <c r="V43" s="49"/>
      <c r="W43" s="47"/>
      <c r="X43" s="47"/>
      <c r="Y43" s="47"/>
      <c r="Z43" s="47"/>
    </row>
    <row r="44" spans="1:26" ht="12.75">
      <c r="A44" s="84">
        <v>23</v>
      </c>
      <c r="B44" s="56" t="s">
        <v>160</v>
      </c>
      <c r="C44" s="48">
        <v>5</v>
      </c>
      <c r="D44" s="48"/>
      <c r="E44" s="48"/>
      <c r="F44" s="48">
        <v>1.5</v>
      </c>
      <c r="G44" s="48">
        <v>1.5</v>
      </c>
      <c r="H44" s="48">
        <f t="shared" si="0"/>
        <v>45</v>
      </c>
      <c r="I44" s="48">
        <f t="shared" si="1"/>
        <v>32</v>
      </c>
      <c r="J44" s="48">
        <v>2</v>
      </c>
      <c r="K44" s="48"/>
      <c r="L44" s="48">
        <v>30</v>
      </c>
      <c r="M44" s="48">
        <f t="shared" si="2"/>
        <v>13</v>
      </c>
      <c r="N44" s="96"/>
      <c r="O44" s="96"/>
      <c r="P44" s="96"/>
      <c r="Q44" s="96"/>
      <c r="R44" s="96" t="s">
        <v>282</v>
      </c>
      <c r="S44" s="96"/>
      <c r="T44" s="96"/>
      <c r="U44" s="48"/>
      <c r="V44" s="49"/>
      <c r="W44" s="47"/>
      <c r="X44" s="47"/>
      <c r="Y44" s="47"/>
      <c r="Z44" s="47"/>
    </row>
    <row r="45" spans="1:26" ht="21.75" customHeight="1">
      <c r="A45" s="85">
        <v>24</v>
      </c>
      <c r="B45" s="56" t="s">
        <v>184</v>
      </c>
      <c r="C45" s="48"/>
      <c r="D45" s="48">
        <v>7</v>
      </c>
      <c r="E45" s="48"/>
      <c r="F45" s="48">
        <v>6</v>
      </c>
      <c r="G45" s="48">
        <v>6</v>
      </c>
      <c r="H45" s="48">
        <f t="shared" si="0"/>
        <v>180</v>
      </c>
      <c r="I45" s="48">
        <f t="shared" si="1"/>
        <v>129</v>
      </c>
      <c r="J45" s="48"/>
      <c r="K45" s="48"/>
      <c r="L45" s="48">
        <v>129</v>
      </c>
      <c r="M45" s="48">
        <f t="shared" si="2"/>
        <v>51</v>
      </c>
      <c r="N45" s="96"/>
      <c r="O45" s="96"/>
      <c r="P45" s="96"/>
      <c r="Q45" s="96"/>
      <c r="R45" s="96" t="s">
        <v>282</v>
      </c>
      <c r="S45" s="96" t="s">
        <v>283</v>
      </c>
      <c r="T45" s="96" t="s">
        <v>260</v>
      </c>
      <c r="U45" s="48"/>
      <c r="V45" s="49"/>
      <c r="W45" s="47"/>
      <c r="X45" s="47"/>
      <c r="Y45" s="47"/>
      <c r="Z45" s="47"/>
    </row>
    <row r="46" spans="1:26" ht="12.75">
      <c r="A46" s="85"/>
      <c r="B46" s="56" t="s">
        <v>190</v>
      </c>
      <c r="C46" s="48"/>
      <c r="D46" s="48"/>
      <c r="E46" s="48"/>
      <c r="F46" s="48">
        <v>1.5</v>
      </c>
      <c r="G46" s="48">
        <v>1.5</v>
      </c>
      <c r="H46" s="48">
        <f t="shared" si="0"/>
        <v>45</v>
      </c>
      <c r="I46" s="48">
        <f t="shared" si="1"/>
        <v>35</v>
      </c>
      <c r="J46" s="48">
        <v>16</v>
      </c>
      <c r="K46" s="48"/>
      <c r="L46" s="48">
        <v>19</v>
      </c>
      <c r="M46" s="48">
        <f t="shared" si="2"/>
        <v>10</v>
      </c>
      <c r="N46" s="96"/>
      <c r="O46" s="96"/>
      <c r="P46" s="96"/>
      <c r="Q46" s="96"/>
      <c r="R46" s="96"/>
      <c r="S46" s="96"/>
      <c r="T46" s="96"/>
      <c r="U46" s="48"/>
      <c r="V46" s="49"/>
      <c r="W46" s="47"/>
      <c r="X46" s="47"/>
      <c r="Y46" s="47"/>
      <c r="Z46" s="47"/>
    </row>
    <row r="47" spans="1:26" ht="12.75">
      <c r="A47" s="85">
        <v>25</v>
      </c>
      <c r="B47" s="56" t="s">
        <v>98</v>
      </c>
      <c r="C47" s="48"/>
      <c r="D47" s="48">
        <v>5</v>
      </c>
      <c r="E47" s="48"/>
      <c r="F47" s="48">
        <v>1.5</v>
      </c>
      <c r="G47" s="48">
        <v>1.5</v>
      </c>
      <c r="H47" s="48">
        <f t="shared" si="0"/>
        <v>45</v>
      </c>
      <c r="I47" s="48">
        <f t="shared" si="1"/>
        <v>32</v>
      </c>
      <c r="J47" s="48">
        <v>18</v>
      </c>
      <c r="K47" s="48"/>
      <c r="L47" s="48">
        <v>14</v>
      </c>
      <c r="M47" s="48">
        <f t="shared" si="2"/>
        <v>13</v>
      </c>
      <c r="N47" s="96"/>
      <c r="O47" s="96"/>
      <c r="P47" s="96"/>
      <c r="Q47" s="96"/>
      <c r="R47" s="96" t="s">
        <v>282</v>
      </c>
      <c r="S47" s="96"/>
      <c r="T47" s="96"/>
      <c r="U47" s="48"/>
      <c r="V47" s="49"/>
      <c r="W47" s="47"/>
      <c r="X47" s="47"/>
      <c r="Y47" s="47"/>
      <c r="Z47" s="47"/>
    </row>
    <row r="48" spans="1:26" ht="12.75">
      <c r="A48" s="85">
        <v>26</v>
      </c>
      <c r="B48" s="56" t="s">
        <v>161</v>
      </c>
      <c r="C48" s="48"/>
      <c r="D48" s="48">
        <v>5</v>
      </c>
      <c r="E48" s="48"/>
      <c r="F48" s="48">
        <v>1.5</v>
      </c>
      <c r="G48" s="48">
        <v>1.5</v>
      </c>
      <c r="H48" s="48">
        <f t="shared" si="0"/>
        <v>45</v>
      </c>
      <c r="I48" s="48">
        <f t="shared" si="1"/>
        <v>32</v>
      </c>
      <c r="J48" s="48">
        <v>18</v>
      </c>
      <c r="K48" s="48"/>
      <c r="L48" s="48">
        <v>14</v>
      </c>
      <c r="M48" s="48">
        <f t="shared" si="2"/>
        <v>13</v>
      </c>
      <c r="N48" s="96"/>
      <c r="O48" s="96"/>
      <c r="P48" s="96"/>
      <c r="Q48" s="96"/>
      <c r="R48" s="96" t="s">
        <v>282</v>
      </c>
      <c r="S48" s="96"/>
      <c r="T48" s="96"/>
      <c r="U48" s="48"/>
      <c r="V48" s="49"/>
      <c r="W48" s="47"/>
      <c r="X48" s="47"/>
      <c r="Y48" s="47"/>
      <c r="Z48" s="47"/>
    </row>
    <row r="49" spans="1:26" ht="24">
      <c r="A49" s="85"/>
      <c r="B49" s="56" t="s">
        <v>191</v>
      </c>
      <c r="C49" s="48"/>
      <c r="D49" s="48"/>
      <c r="E49" s="48"/>
      <c r="F49" s="48">
        <v>1.5</v>
      </c>
      <c r="G49" s="48">
        <v>1.5</v>
      </c>
      <c r="H49" s="48">
        <f t="shared" si="0"/>
        <v>45</v>
      </c>
      <c r="I49" s="48">
        <f t="shared" si="1"/>
        <v>35</v>
      </c>
      <c r="J49" s="48">
        <v>16</v>
      </c>
      <c r="K49" s="48"/>
      <c r="L49" s="48">
        <v>19</v>
      </c>
      <c r="M49" s="48">
        <f t="shared" si="2"/>
        <v>10</v>
      </c>
      <c r="N49" s="96"/>
      <c r="O49" s="96"/>
      <c r="P49" s="96"/>
      <c r="Q49" s="96"/>
      <c r="R49" s="96"/>
      <c r="S49" s="96"/>
      <c r="T49" s="96"/>
      <c r="U49" s="48"/>
      <c r="V49" s="49"/>
      <c r="W49" s="47"/>
      <c r="X49" s="47"/>
      <c r="Y49" s="47"/>
      <c r="Z49" s="47"/>
    </row>
    <row r="50" spans="1:26" s="77" customFormat="1" ht="12.75">
      <c r="A50" s="86"/>
      <c r="B50" s="87" t="s">
        <v>170</v>
      </c>
      <c r="C50" s="60"/>
      <c r="D50" s="60"/>
      <c r="E50" s="60"/>
      <c r="F50" s="60">
        <f>SUM(F41:F49)</f>
        <v>25.5</v>
      </c>
      <c r="G50" s="60">
        <f aca="true" t="shared" si="3" ref="G50:M50">SUM(G41:G49)</f>
        <v>25.5</v>
      </c>
      <c r="H50" s="60">
        <f t="shared" si="3"/>
        <v>765</v>
      </c>
      <c r="I50" s="60">
        <f t="shared" si="3"/>
        <v>580</v>
      </c>
      <c r="J50" s="60">
        <f t="shared" si="3"/>
        <v>108</v>
      </c>
      <c r="K50" s="60">
        <f t="shared" si="3"/>
        <v>0</v>
      </c>
      <c r="L50" s="60">
        <f t="shared" si="3"/>
        <v>472</v>
      </c>
      <c r="M50" s="60">
        <f t="shared" si="3"/>
        <v>185</v>
      </c>
      <c r="N50" s="95"/>
      <c r="O50" s="95"/>
      <c r="P50" s="95" t="s">
        <v>69</v>
      </c>
      <c r="Q50" s="95"/>
      <c r="R50" s="95" t="s">
        <v>202</v>
      </c>
      <c r="S50" s="95" t="s">
        <v>203</v>
      </c>
      <c r="T50" s="95" t="s">
        <v>204</v>
      </c>
      <c r="U50" s="60"/>
      <c r="V50" s="76"/>
      <c r="W50" s="80"/>
      <c r="X50" s="80"/>
      <c r="Y50" s="80"/>
      <c r="Z50" s="80"/>
    </row>
    <row r="51" spans="1:26" ht="12.75">
      <c r="A51" s="84"/>
      <c r="B51" s="84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7"/>
      <c r="X51" s="47"/>
      <c r="Y51" s="47"/>
      <c r="Z51" s="47"/>
    </row>
    <row r="52" spans="1:26" ht="24">
      <c r="A52" s="84"/>
      <c r="B52" s="62" t="s">
        <v>156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9"/>
      <c r="W52" s="47"/>
      <c r="X52" s="47"/>
      <c r="Y52" s="47"/>
      <c r="Z52" s="47"/>
    </row>
    <row r="53" spans="1:26" ht="24">
      <c r="A53" s="85">
        <v>27</v>
      </c>
      <c r="B53" s="56" t="s">
        <v>162</v>
      </c>
      <c r="C53" s="48"/>
      <c r="D53" s="48">
        <v>2</v>
      </c>
      <c r="E53" s="48"/>
      <c r="F53" s="48">
        <v>2.5</v>
      </c>
      <c r="G53" s="48">
        <v>2.5</v>
      </c>
      <c r="H53" s="48">
        <f>G53*30</f>
        <v>75</v>
      </c>
      <c r="I53" s="48">
        <f>J53+K53+L53</f>
        <v>47</v>
      </c>
      <c r="J53" s="48"/>
      <c r="K53" s="48"/>
      <c r="L53" s="48">
        <v>47</v>
      </c>
      <c r="M53" s="48">
        <f>H53-I53</f>
        <v>28</v>
      </c>
      <c r="N53" s="48"/>
      <c r="O53" s="96" t="s">
        <v>304</v>
      </c>
      <c r="P53" s="96"/>
      <c r="Q53" s="96"/>
      <c r="R53" s="96"/>
      <c r="S53" s="48"/>
      <c r="T53" s="48"/>
      <c r="U53" s="48"/>
      <c r="V53" s="49"/>
      <c r="W53" s="47"/>
      <c r="X53" s="47"/>
      <c r="Y53" s="47"/>
      <c r="Z53" s="47"/>
    </row>
    <row r="54" spans="1:26" ht="12.75">
      <c r="A54" s="85">
        <v>28</v>
      </c>
      <c r="B54" s="56" t="s">
        <v>163</v>
      </c>
      <c r="C54" s="48"/>
      <c r="D54" s="48">
        <v>2</v>
      </c>
      <c r="E54" s="48"/>
      <c r="F54" s="48">
        <v>2.5</v>
      </c>
      <c r="G54" s="48">
        <v>2.5</v>
      </c>
      <c r="H54" s="48">
        <f aca="true" t="shared" si="4" ref="H54:H65">G54*30</f>
        <v>75</v>
      </c>
      <c r="I54" s="48">
        <f aca="true" t="shared" si="5" ref="I54:I65">J54+K54+L54</f>
        <v>42</v>
      </c>
      <c r="J54" s="48">
        <v>10</v>
      </c>
      <c r="K54" s="48"/>
      <c r="L54" s="48">
        <v>32</v>
      </c>
      <c r="M54" s="48">
        <f aca="true" t="shared" si="6" ref="M54:M65">H54-I54</f>
        <v>33</v>
      </c>
      <c r="N54" s="48"/>
      <c r="O54" s="96" t="s">
        <v>300</v>
      </c>
      <c r="P54" s="96"/>
      <c r="Q54" s="96"/>
      <c r="R54" s="96"/>
      <c r="S54" s="48"/>
      <c r="T54" s="48"/>
      <c r="U54" s="48"/>
      <c r="V54" s="49"/>
      <c r="W54" s="47"/>
      <c r="X54" s="47"/>
      <c r="Y54" s="47"/>
      <c r="Z54" s="47"/>
    </row>
    <row r="55" spans="1:26" ht="12.75">
      <c r="A55" s="85"/>
      <c r="B55" s="56" t="s">
        <v>188</v>
      </c>
      <c r="C55" s="48"/>
      <c r="D55" s="48"/>
      <c r="E55" s="48"/>
      <c r="F55" s="48">
        <v>2.5</v>
      </c>
      <c r="G55" s="48">
        <v>2.5</v>
      </c>
      <c r="H55" s="48">
        <f t="shared" si="4"/>
        <v>75</v>
      </c>
      <c r="I55" s="48">
        <f t="shared" si="5"/>
        <v>40</v>
      </c>
      <c r="J55" s="48">
        <v>20</v>
      </c>
      <c r="K55" s="48"/>
      <c r="L55" s="48">
        <v>20</v>
      </c>
      <c r="M55" s="48">
        <f t="shared" si="6"/>
        <v>35</v>
      </c>
      <c r="N55" s="48"/>
      <c r="O55" s="96"/>
      <c r="P55" s="96"/>
      <c r="Q55" s="96"/>
      <c r="R55" s="96"/>
      <c r="S55" s="48"/>
      <c r="T55" s="48"/>
      <c r="U55" s="48"/>
      <c r="V55" s="49"/>
      <c r="W55" s="47"/>
      <c r="X55" s="47"/>
      <c r="Y55" s="47"/>
      <c r="Z55" s="47"/>
    </row>
    <row r="56" spans="1:26" ht="12.75">
      <c r="A56" s="85"/>
      <c r="B56" s="56" t="s">
        <v>194</v>
      </c>
      <c r="C56" s="202">
        <v>4</v>
      </c>
      <c r="D56" s="48"/>
      <c r="E56" s="48"/>
      <c r="F56" s="48">
        <v>3.5</v>
      </c>
      <c r="G56" s="48">
        <v>3.5</v>
      </c>
      <c r="H56" s="48">
        <f t="shared" si="4"/>
        <v>105</v>
      </c>
      <c r="I56" s="48">
        <f t="shared" si="5"/>
        <v>90</v>
      </c>
      <c r="J56" s="48">
        <v>26</v>
      </c>
      <c r="K56" s="48"/>
      <c r="L56" s="48">
        <v>64</v>
      </c>
      <c r="M56" s="48">
        <f t="shared" si="6"/>
        <v>15</v>
      </c>
      <c r="N56" s="48"/>
      <c r="O56" s="96"/>
      <c r="P56" s="96"/>
      <c r="Q56" s="96"/>
      <c r="R56" s="96"/>
      <c r="S56" s="48"/>
      <c r="T56" s="48"/>
      <c r="U56" s="48"/>
      <c r="V56" s="49"/>
      <c r="W56" s="47"/>
      <c r="X56" s="47"/>
      <c r="Y56" s="47"/>
      <c r="Z56" s="47"/>
    </row>
    <row r="57" spans="1:26" ht="12.75">
      <c r="A57" s="85">
        <v>29</v>
      </c>
      <c r="B57" s="56" t="s">
        <v>164</v>
      </c>
      <c r="C57" s="203"/>
      <c r="D57" s="48"/>
      <c r="E57" s="48"/>
      <c r="F57" s="48">
        <v>3.5</v>
      </c>
      <c r="G57" s="48">
        <v>3.5</v>
      </c>
      <c r="H57" s="48">
        <f t="shared" si="4"/>
        <v>105</v>
      </c>
      <c r="I57" s="48">
        <f t="shared" si="5"/>
        <v>50</v>
      </c>
      <c r="J57" s="48">
        <v>26</v>
      </c>
      <c r="K57" s="48"/>
      <c r="L57" s="48">
        <v>24</v>
      </c>
      <c r="M57" s="48">
        <f t="shared" si="6"/>
        <v>55</v>
      </c>
      <c r="N57" s="48"/>
      <c r="O57" s="96"/>
      <c r="P57" s="96"/>
      <c r="Q57" s="96" t="s">
        <v>285</v>
      </c>
      <c r="R57" s="96"/>
      <c r="S57" s="48"/>
      <c r="T57" s="48"/>
      <c r="U57" s="48"/>
      <c r="V57" s="49"/>
      <c r="W57" s="47"/>
      <c r="X57" s="47"/>
      <c r="Y57" s="47"/>
      <c r="Z57" s="47"/>
    </row>
    <row r="58" spans="1:26" ht="12.75">
      <c r="A58" s="85">
        <v>30</v>
      </c>
      <c r="B58" s="56" t="s">
        <v>165</v>
      </c>
      <c r="C58" s="48"/>
      <c r="D58" s="48">
        <v>5</v>
      </c>
      <c r="E58" s="48"/>
      <c r="F58" s="48">
        <v>4.5</v>
      </c>
      <c r="G58" s="48">
        <v>4.5</v>
      </c>
      <c r="H58" s="48">
        <f t="shared" si="4"/>
        <v>135</v>
      </c>
      <c r="I58" s="48">
        <f t="shared" si="5"/>
        <v>104</v>
      </c>
      <c r="J58" s="48">
        <v>50</v>
      </c>
      <c r="K58" s="48"/>
      <c r="L58" s="48">
        <v>54</v>
      </c>
      <c r="M58" s="48">
        <f t="shared" si="6"/>
        <v>31</v>
      </c>
      <c r="N58" s="48"/>
      <c r="O58" s="96"/>
      <c r="P58" s="96"/>
      <c r="Q58" s="96"/>
      <c r="R58" s="96" t="s">
        <v>286</v>
      </c>
      <c r="S58" s="48"/>
      <c r="T58" s="48"/>
      <c r="U58" s="48"/>
      <c r="V58" s="49"/>
      <c r="W58" s="47"/>
      <c r="X58" s="47"/>
      <c r="Y58" s="47"/>
      <c r="Z58" s="47"/>
    </row>
    <row r="59" spans="1:26" ht="12.75">
      <c r="A59" s="85">
        <v>31</v>
      </c>
      <c r="B59" s="56" t="s">
        <v>166</v>
      </c>
      <c r="C59" s="48">
        <v>5</v>
      </c>
      <c r="D59" s="48"/>
      <c r="E59" s="48"/>
      <c r="F59" s="48">
        <v>3.5</v>
      </c>
      <c r="G59" s="48">
        <v>3.5</v>
      </c>
      <c r="H59" s="48">
        <f t="shared" si="4"/>
        <v>105</v>
      </c>
      <c r="I59" s="48">
        <f t="shared" si="5"/>
        <v>80</v>
      </c>
      <c r="J59" s="48">
        <v>20</v>
      </c>
      <c r="K59" s="48"/>
      <c r="L59" s="48">
        <v>60</v>
      </c>
      <c r="M59" s="48">
        <f t="shared" si="6"/>
        <v>25</v>
      </c>
      <c r="N59" s="48"/>
      <c r="O59" s="96"/>
      <c r="P59" s="96"/>
      <c r="Q59" s="96" t="s">
        <v>261</v>
      </c>
      <c r="R59" s="96" t="s">
        <v>287</v>
      </c>
      <c r="S59" s="48"/>
      <c r="T59" s="48"/>
      <c r="U59" s="48"/>
      <c r="V59" s="49"/>
      <c r="W59" s="47"/>
      <c r="X59" s="47"/>
      <c r="Y59" s="47"/>
      <c r="Z59" s="47"/>
    </row>
    <row r="60" spans="1:25" ht="12.75">
      <c r="A60" s="85"/>
      <c r="B60" s="56" t="s">
        <v>193</v>
      </c>
      <c r="C60" s="48"/>
      <c r="D60" s="48"/>
      <c r="E60" s="48"/>
      <c r="F60" s="48">
        <v>3.5</v>
      </c>
      <c r="G60" s="48">
        <v>3.5</v>
      </c>
      <c r="H60" s="48">
        <f t="shared" si="4"/>
        <v>105</v>
      </c>
      <c r="I60" s="48">
        <f t="shared" si="5"/>
        <v>40</v>
      </c>
      <c r="J60" s="48">
        <v>20</v>
      </c>
      <c r="K60" s="48"/>
      <c r="L60" s="48">
        <v>20</v>
      </c>
      <c r="M60" s="48">
        <f t="shared" si="6"/>
        <v>65</v>
      </c>
      <c r="N60" s="48"/>
      <c r="O60" s="96"/>
      <c r="P60" s="96"/>
      <c r="Q60" s="96"/>
      <c r="R60" s="96"/>
      <c r="S60" s="48"/>
      <c r="T60" s="48"/>
      <c r="U60" s="48"/>
      <c r="V60" s="49"/>
      <c r="W60" s="47"/>
      <c r="X60" s="47"/>
      <c r="Y60" s="47"/>
    </row>
    <row r="61" spans="1:25" ht="12.75">
      <c r="A61" s="85">
        <v>33</v>
      </c>
      <c r="B61" s="56" t="s">
        <v>167</v>
      </c>
      <c r="C61" s="48"/>
      <c r="D61" s="48">
        <v>4</v>
      </c>
      <c r="E61" s="48"/>
      <c r="F61" s="48">
        <v>3</v>
      </c>
      <c r="G61" s="48">
        <v>3</v>
      </c>
      <c r="H61" s="48">
        <f t="shared" si="4"/>
        <v>90</v>
      </c>
      <c r="I61" s="48">
        <f t="shared" si="5"/>
        <v>40</v>
      </c>
      <c r="J61" s="48">
        <v>20</v>
      </c>
      <c r="K61" s="48"/>
      <c r="L61" s="48">
        <v>20</v>
      </c>
      <c r="M61" s="48">
        <f t="shared" si="6"/>
        <v>50</v>
      </c>
      <c r="N61" s="48"/>
      <c r="O61" s="96"/>
      <c r="P61" s="96"/>
      <c r="Q61" s="96" t="s">
        <v>261</v>
      </c>
      <c r="R61" s="96"/>
      <c r="S61" s="48"/>
      <c r="T61" s="48"/>
      <c r="U61" s="48"/>
      <c r="V61" s="49"/>
      <c r="W61" s="47"/>
      <c r="X61" s="47"/>
      <c r="Y61" s="47"/>
    </row>
    <row r="62" spans="1:25" ht="12.75">
      <c r="A62" s="85">
        <v>34</v>
      </c>
      <c r="B62" s="56" t="s">
        <v>183</v>
      </c>
      <c r="C62" s="48"/>
      <c r="D62" s="48">
        <v>4</v>
      </c>
      <c r="E62" s="48"/>
      <c r="F62" s="48">
        <v>2.5</v>
      </c>
      <c r="G62" s="48">
        <v>2.5</v>
      </c>
      <c r="H62" s="48">
        <f t="shared" si="4"/>
        <v>75</v>
      </c>
      <c r="I62" s="48">
        <f t="shared" si="5"/>
        <v>40</v>
      </c>
      <c r="J62" s="48">
        <v>20</v>
      </c>
      <c r="K62" s="48"/>
      <c r="L62" s="48">
        <v>20</v>
      </c>
      <c r="M62" s="48">
        <f t="shared" si="6"/>
        <v>35</v>
      </c>
      <c r="N62" s="48"/>
      <c r="O62" s="96"/>
      <c r="P62" s="96"/>
      <c r="Q62" s="96" t="s">
        <v>261</v>
      </c>
      <c r="R62" s="96"/>
      <c r="S62" s="48"/>
      <c r="T62" s="48"/>
      <c r="U62" s="48"/>
      <c r="V62" s="49"/>
      <c r="W62" s="47"/>
      <c r="X62" s="47"/>
      <c r="Y62" s="47"/>
    </row>
    <row r="63" spans="1:25" ht="12.75">
      <c r="A63" s="85"/>
      <c r="B63" s="56" t="s">
        <v>192</v>
      </c>
      <c r="C63" s="48"/>
      <c r="D63" s="48"/>
      <c r="E63" s="48"/>
      <c r="F63" s="48">
        <v>2.5</v>
      </c>
      <c r="G63" s="48">
        <v>2.5</v>
      </c>
      <c r="H63" s="48">
        <f t="shared" si="4"/>
        <v>75</v>
      </c>
      <c r="I63" s="48">
        <f t="shared" si="5"/>
        <v>40</v>
      </c>
      <c r="J63" s="48">
        <v>20</v>
      </c>
      <c r="K63" s="48"/>
      <c r="L63" s="48">
        <v>20</v>
      </c>
      <c r="M63" s="48">
        <f t="shared" si="6"/>
        <v>35</v>
      </c>
      <c r="N63" s="48"/>
      <c r="O63" s="96"/>
      <c r="P63" s="96"/>
      <c r="Q63" s="96"/>
      <c r="R63" s="96"/>
      <c r="S63" s="48"/>
      <c r="T63" s="48"/>
      <c r="U63" s="48"/>
      <c r="V63" s="49"/>
      <c r="W63" s="47"/>
      <c r="X63" s="47"/>
      <c r="Y63" s="47"/>
    </row>
    <row r="64" spans="1:25" ht="24">
      <c r="A64" s="85">
        <v>35</v>
      </c>
      <c r="B64" s="56" t="s">
        <v>168</v>
      </c>
      <c r="C64" s="48"/>
      <c r="D64" s="48">
        <v>2</v>
      </c>
      <c r="E64" s="48"/>
      <c r="F64" s="48">
        <v>2.5</v>
      </c>
      <c r="G64" s="48">
        <v>2.5</v>
      </c>
      <c r="H64" s="48">
        <f t="shared" si="4"/>
        <v>75</v>
      </c>
      <c r="I64" s="48">
        <f t="shared" si="5"/>
        <v>42</v>
      </c>
      <c r="J64" s="48">
        <v>18</v>
      </c>
      <c r="K64" s="48">
        <v>10</v>
      </c>
      <c r="L64" s="48">
        <v>14</v>
      </c>
      <c r="M64" s="48">
        <f t="shared" si="6"/>
        <v>33</v>
      </c>
      <c r="N64" s="48"/>
      <c r="O64" s="96" t="s">
        <v>300</v>
      </c>
      <c r="P64" s="96"/>
      <c r="Q64" s="96"/>
      <c r="R64" s="96"/>
      <c r="S64" s="48"/>
      <c r="T64" s="48"/>
      <c r="U64" s="48"/>
      <c r="V64" s="49"/>
      <c r="W64" s="47"/>
      <c r="X64" s="47"/>
      <c r="Y64" s="47"/>
    </row>
    <row r="65" spans="1:25" s="52" customFormat="1" ht="12.75">
      <c r="A65" s="85">
        <v>36</v>
      </c>
      <c r="B65" s="56" t="s">
        <v>169</v>
      </c>
      <c r="C65" s="48"/>
      <c r="D65" s="48">
        <v>5</v>
      </c>
      <c r="E65" s="48"/>
      <c r="F65" s="48">
        <v>3</v>
      </c>
      <c r="G65" s="48">
        <v>3</v>
      </c>
      <c r="H65" s="48">
        <f t="shared" si="4"/>
        <v>90</v>
      </c>
      <c r="I65" s="48">
        <f t="shared" si="5"/>
        <v>64</v>
      </c>
      <c r="J65" s="48">
        <v>20</v>
      </c>
      <c r="K65" s="48"/>
      <c r="L65" s="48">
        <v>44</v>
      </c>
      <c r="M65" s="48">
        <f t="shared" si="6"/>
        <v>26</v>
      </c>
      <c r="N65" s="48"/>
      <c r="O65" s="96"/>
      <c r="P65" s="96"/>
      <c r="Q65" s="96"/>
      <c r="R65" s="96" t="s">
        <v>265</v>
      </c>
      <c r="S65" s="48"/>
      <c r="T65" s="48"/>
      <c r="U65" s="48"/>
      <c r="V65" s="49"/>
      <c r="W65" s="47"/>
      <c r="X65" s="47"/>
      <c r="Y65" s="47"/>
    </row>
    <row r="66" spans="1:25" s="77" customFormat="1" ht="12.75">
      <c r="A66" s="86"/>
      <c r="B66" s="87" t="s">
        <v>170</v>
      </c>
      <c r="C66" s="60"/>
      <c r="D66" s="60"/>
      <c r="E66" s="60"/>
      <c r="F66" s="60">
        <f aca="true" t="shared" si="7" ref="F66:M66">SUM(F52:F65)</f>
        <v>39.5</v>
      </c>
      <c r="G66" s="60">
        <f t="shared" si="7"/>
        <v>39.5</v>
      </c>
      <c r="H66" s="60">
        <f t="shared" si="7"/>
        <v>1185</v>
      </c>
      <c r="I66" s="60">
        <f t="shared" si="7"/>
        <v>719</v>
      </c>
      <c r="J66" s="60">
        <f t="shared" si="7"/>
        <v>270</v>
      </c>
      <c r="K66" s="60">
        <f t="shared" si="7"/>
        <v>10</v>
      </c>
      <c r="L66" s="60">
        <f t="shared" si="7"/>
        <v>439</v>
      </c>
      <c r="M66" s="60">
        <f t="shared" si="7"/>
        <v>466</v>
      </c>
      <c r="N66" s="60"/>
      <c r="O66" s="95" t="s">
        <v>77</v>
      </c>
      <c r="P66" s="95"/>
      <c r="Q66" s="95" t="s">
        <v>284</v>
      </c>
      <c r="R66" s="95" t="s">
        <v>84</v>
      </c>
      <c r="S66" s="60"/>
      <c r="T66" s="60"/>
      <c r="U66" s="60"/>
      <c r="V66" s="76"/>
      <c r="W66" s="80"/>
      <c r="X66" s="80"/>
      <c r="Y66" s="80"/>
    </row>
    <row r="67" spans="1:25" ht="12.75">
      <c r="A67" s="84"/>
      <c r="B67" s="84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9"/>
      <c r="W67" s="47"/>
      <c r="X67" s="47"/>
      <c r="Y67" s="47"/>
    </row>
    <row r="68" spans="1:25" ht="24">
      <c r="A68" s="84"/>
      <c r="B68" s="62" t="s">
        <v>171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9"/>
      <c r="W68" s="47"/>
      <c r="X68" s="47"/>
      <c r="Y68" s="47"/>
    </row>
    <row r="69" spans="1:25" ht="12.75">
      <c r="A69" s="85">
        <v>37</v>
      </c>
      <c r="B69" s="56" t="s">
        <v>172</v>
      </c>
      <c r="C69" s="48"/>
      <c r="D69" s="48">
        <v>5</v>
      </c>
      <c r="E69" s="48"/>
      <c r="F69" s="48">
        <v>1.5</v>
      </c>
      <c r="G69" s="48">
        <v>1.5</v>
      </c>
      <c r="H69" s="48">
        <f>G69*30</f>
        <v>45</v>
      </c>
      <c r="I69" s="48">
        <f>J69+K69+L69</f>
        <v>40</v>
      </c>
      <c r="J69" s="48">
        <v>40</v>
      </c>
      <c r="K69" s="48"/>
      <c r="L69" s="48"/>
      <c r="M69" s="48">
        <f>H69-I69</f>
        <v>5</v>
      </c>
      <c r="N69" s="48"/>
      <c r="O69" s="96"/>
      <c r="P69" s="96"/>
      <c r="Q69" s="96"/>
      <c r="R69" s="96" t="s">
        <v>287</v>
      </c>
      <c r="S69" s="96"/>
      <c r="T69" s="96"/>
      <c r="U69" s="96"/>
      <c r="V69" s="49"/>
      <c r="W69" s="47"/>
      <c r="X69" s="98"/>
      <c r="Y69" s="98"/>
    </row>
    <row r="70" spans="1:25" ht="12.75">
      <c r="A70" s="85">
        <v>38</v>
      </c>
      <c r="B70" s="56" t="s">
        <v>241</v>
      </c>
      <c r="C70" s="48">
        <v>4</v>
      </c>
      <c r="D70" s="48"/>
      <c r="E70" s="48"/>
      <c r="F70" s="48">
        <v>12</v>
      </c>
      <c r="G70" s="48">
        <v>12</v>
      </c>
      <c r="H70" s="48">
        <f aca="true" t="shared" si="8" ref="H70:H88">G70*30</f>
        <v>360</v>
      </c>
      <c r="I70" s="48">
        <f aca="true" t="shared" si="9" ref="I70:I88">J70+K70+L70</f>
        <v>280</v>
      </c>
      <c r="J70" s="48">
        <v>32</v>
      </c>
      <c r="K70" s="48"/>
      <c r="L70" s="48">
        <v>248</v>
      </c>
      <c r="M70" s="48">
        <f aca="true" t="shared" si="10" ref="M70:M88">H70-I70</f>
        <v>80</v>
      </c>
      <c r="N70" s="48"/>
      <c r="O70" s="96"/>
      <c r="P70" s="96" t="s">
        <v>292</v>
      </c>
      <c r="Q70" s="96" t="s">
        <v>293</v>
      </c>
      <c r="R70" s="96"/>
      <c r="S70" s="96"/>
      <c r="T70" s="96"/>
      <c r="U70" s="96"/>
      <c r="V70" s="49"/>
      <c r="W70" s="47"/>
      <c r="X70" s="98"/>
      <c r="Y70" s="98"/>
    </row>
    <row r="71" spans="1:29" ht="12.75">
      <c r="A71" s="85">
        <v>39</v>
      </c>
      <c r="B71" s="56" t="s">
        <v>243</v>
      </c>
      <c r="C71" s="48" t="s">
        <v>205</v>
      </c>
      <c r="D71" s="48"/>
      <c r="E71" s="48"/>
      <c r="F71" s="48">
        <v>12</v>
      </c>
      <c r="G71" s="48">
        <v>12</v>
      </c>
      <c r="H71" s="48">
        <f t="shared" si="8"/>
        <v>360</v>
      </c>
      <c r="I71" s="48">
        <f t="shared" si="9"/>
        <v>267</v>
      </c>
      <c r="J71" s="48">
        <v>51</v>
      </c>
      <c r="K71" s="48"/>
      <c r="L71" s="48">
        <v>216</v>
      </c>
      <c r="M71" s="48">
        <f t="shared" si="10"/>
        <v>93</v>
      </c>
      <c r="N71" s="48"/>
      <c r="O71" s="96"/>
      <c r="P71" s="96"/>
      <c r="Q71" s="96"/>
      <c r="R71" s="96"/>
      <c r="S71" s="96" t="s">
        <v>294</v>
      </c>
      <c r="T71" s="96" t="s">
        <v>295</v>
      </c>
      <c r="U71" s="96" t="s">
        <v>296</v>
      </c>
      <c r="V71" s="49"/>
      <c r="W71" s="47"/>
      <c r="X71" s="97"/>
      <c r="Y71" s="97"/>
      <c r="Z71" s="97"/>
      <c r="AA71" s="12"/>
      <c r="AB71" s="12"/>
      <c r="AC71" s="12"/>
    </row>
    <row r="72" spans="1:29" ht="12.75">
      <c r="A72" s="85">
        <v>40</v>
      </c>
      <c r="B72" s="56" t="s">
        <v>242</v>
      </c>
      <c r="C72" s="48" t="s">
        <v>205</v>
      </c>
      <c r="D72" s="48"/>
      <c r="E72" s="48"/>
      <c r="F72" s="48">
        <v>11</v>
      </c>
      <c r="G72" s="48">
        <v>11</v>
      </c>
      <c r="H72" s="48">
        <f t="shared" si="8"/>
        <v>330</v>
      </c>
      <c r="I72" s="48">
        <f t="shared" si="9"/>
        <v>292</v>
      </c>
      <c r="J72" s="48">
        <v>64</v>
      </c>
      <c r="K72" s="48"/>
      <c r="L72" s="48">
        <v>228</v>
      </c>
      <c r="M72" s="48">
        <f t="shared" si="10"/>
        <v>38</v>
      </c>
      <c r="N72" s="48"/>
      <c r="O72" s="96"/>
      <c r="P72" s="96"/>
      <c r="Q72" s="96"/>
      <c r="R72" s="96"/>
      <c r="S72" s="96" t="s">
        <v>297</v>
      </c>
      <c r="T72" s="96" t="s">
        <v>303</v>
      </c>
      <c r="U72" s="96" t="s">
        <v>296</v>
      </c>
      <c r="V72" s="49"/>
      <c r="W72" s="47"/>
      <c r="X72" s="97"/>
      <c r="Y72" s="97"/>
      <c r="Z72" s="97"/>
      <c r="AA72" s="12"/>
      <c r="AB72" s="12"/>
      <c r="AC72" s="12"/>
    </row>
    <row r="73" spans="1:29" ht="12.75">
      <c r="A73" s="85">
        <v>41</v>
      </c>
      <c r="B73" s="56" t="s">
        <v>244</v>
      </c>
      <c r="C73" s="48" t="s">
        <v>205</v>
      </c>
      <c r="D73" s="48"/>
      <c r="E73" s="48"/>
      <c r="F73" s="48">
        <v>11</v>
      </c>
      <c r="G73" s="48">
        <v>11</v>
      </c>
      <c r="H73" s="48">
        <f t="shared" si="8"/>
        <v>330</v>
      </c>
      <c r="I73" s="48">
        <f t="shared" si="9"/>
        <v>250</v>
      </c>
      <c r="J73" s="48">
        <v>46</v>
      </c>
      <c r="K73" s="48"/>
      <c r="L73" s="48">
        <v>204</v>
      </c>
      <c r="M73" s="48">
        <f t="shared" si="10"/>
        <v>80</v>
      </c>
      <c r="N73" s="48"/>
      <c r="O73" s="96"/>
      <c r="P73" s="96"/>
      <c r="Q73" s="96"/>
      <c r="R73" s="96"/>
      <c r="S73" s="96" t="s">
        <v>294</v>
      </c>
      <c r="T73" s="96" t="s">
        <v>303</v>
      </c>
      <c r="U73" s="96" t="s">
        <v>296</v>
      </c>
      <c r="V73" s="49"/>
      <c r="W73" s="47"/>
      <c r="X73" s="97"/>
      <c r="Y73" s="97"/>
      <c r="Z73" s="97"/>
      <c r="AA73" s="12"/>
      <c r="AB73" s="12"/>
      <c r="AC73" s="12"/>
    </row>
    <row r="74" spans="1:29" ht="12.75">
      <c r="A74" s="85">
        <v>42</v>
      </c>
      <c r="B74" s="56" t="s">
        <v>245</v>
      </c>
      <c r="C74" s="48" t="s">
        <v>206</v>
      </c>
      <c r="D74" s="48">
        <v>5</v>
      </c>
      <c r="E74" s="48"/>
      <c r="F74" s="48">
        <v>3</v>
      </c>
      <c r="G74" s="48">
        <v>3</v>
      </c>
      <c r="H74" s="48">
        <f t="shared" si="8"/>
        <v>90</v>
      </c>
      <c r="I74" s="48">
        <f t="shared" si="9"/>
        <v>64</v>
      </c>
      <c r="J74" s="48">
        <v>24</v>
      </c>
      <c r="K74" s="48"/>
      <c r="L74" s="48">
        <v>40</v>
      </c>
      <c r="M74" s="48">
        <f t="shared" si="10"/>
        <v>26</v>
      </c>
      <c r="N74" s="48"/>
      <c r="O74" s="96"/>
      <c r="P74" s="96"/>
      <c r="Q74" s="96"/>
      <c r="R74" s="96" t="s">
        <v>265</v>
      </c>
      <c r="S74" s="96"/>
      <c r="T74" s="96"/>
      <c r="U74" s="96"/>
      <c r="V74" s="49"/>
      <c r="W74" s="47"/>
      <c r="X74" s="98"/>
      <c r="Y74" s="98"/>
      <c r="Z74" s="12"/>
      <c r="AA74" s="12"/>
      <c r="AB74" s="12"/>
      <c r="AC74" s="12"/>
    </row>
    <row r="75" spans="1:29" ht="24">
      <c r="A75" s="85">
        <v>43</v>
      </c>
      <c r="B75" s="56" t="s">
        <v>246</v>
      </c>
      <c r="C75" s="48" t="s">
        <v>206</v>
      </c>
      <c r="D75" s="48">
        <v>6</v>
      </c>
      <c r="E75" s="48"/>
      <c r="F75" s="48">
        <v>5</v>
      </c>
      <c r="G75" s="48">
        <v>5</v>
      </c>
      <c r="H75" s="48">
        <f t="shared" si="8"/>
        <v>150</v>
      </c>
      <c r="I75" s="48">
        <f t="shared" si="9"/>
        <v>84</v>
      </c>
      <c r="J75" s="48">
        <v>24</v>
      </c>
      <c r="K75" s="48"/>
      <c r="L75" s="48">
        <v>60</v>
      </c>
      <c r="M75" s="48">
        <f t="shared" si="10"/>
        <v>66</v>
      </c>
      <c r="N75" s="48"/>
      <c r="O75" s="96"/>
      <c r="P75" s="96"/>
      <c r="Q75" s="96"/>
      <c r="R75" s="96"/>
      <c r="S75" s="96" t="s">
        <v>299</v>
      </c>
      <c r="T75" s="96"/>
      <c r="U75" s="96"/>
      <c r="V75" s="49"/>
      <c r="W75" s="47"/>
      <c r="X75" s="99"/>
      <c r="Y75" s="99"/>
      <c r="Z75" s="12"/>
      <c r="AA75" s="12"/>
      <c r="AB75" s="12"/>
      <c r="AC75" s="12"/>
    </row>
    <row r="76" spans="1:29" ht="12.75">
      <c r="A76" s="85">
        <v>44</v>
      </c>
      <c r="B76" s="56" t="s">
        <v>247</v>
      </c>
      <c r="C76" s="48" t="s">
        <v>206</v>
      </c>
      <c r="D76" s="48">
        <v>6</v>
      </c>
      <c r="E76" s="48"/>
      <c r="F76" s="48">
        <v>4</v>
      </c>
      <c r="G76" s="48">
        <v>4</v>
      </c>
      <c r="H76" s="48">
        <f t="shared" si="8"/>
        <v>120</v>
      </c>
      <c r="I76" s="48">
        <f t="shared" si="9"/>
        <v>84</v>
      </c>
      <c r="J76" s="48">
        <v>24</v>
      </c>
      <c r="K76" s="48"/>
      <c r="L76" s="48">
        <v>60</v>
      </c>
      <c r="M76" s="48">
        <f t="shared" si="10"/>
        <v>36</v>
      </c>
      <c r="N76" s="48"/>
      <c r="O76" s="96"/>
      <c r="P76" s="96"/>
      <c r="Q76" s="96"/>
      <c r="R76" s="96"/>
      <c r="S76" s="96" t="s">
        <v>299</v>
      </c>
      <c r="T76" s="96"/>
      <c r="U76" s="96"/>
      <c r="V76" s="49"/>
      <c r="W76" s="47"/>
      <c r="X76" s="99"/>
      <c r="Y76" s="99"/>
      <c r="Z76" s="12"/>
      <c r="AA76" s="12"/>
      <c r="AB76" s="12"/>
      <c r="AC76" s="12"/>
    </row>
    <row r="77" spans="1:23" ht="12.75">
      <c r="A77" s="85">
        <v>45</v>
      </c>
      <c r="B77" s="56" t="s">
        <v>248</v>
      </c>
      <c r="C77" s="48"/>
      <c r="D77" s="48">
        <v>6</v>
      </c>
      <c r="E77" s="48"/>
      <c r="F77" s="48">
        <v>2.5</v>
      </c>
      <c r="G77" s="48">
        <v>2.5</v>
      </c>
      <c r="H77" s="48">
        <f t="shared" si="8"/>
        <v>75</v>
      </c>
      <c r="I77" s="48">
        <f t="shared" si="9"/>
        <v>42</v>
      </c>
      <c r="J77" s="48">
        <v>12</v>
      </c>
      <c r="K77" s="48"/>
      <c r="L77" s="48">
        <v>30</v>
      </c>
      <c r="M77" s="48">
        <f t="shared" si="10"/>
        <v>33</v>
      </c>
      <c r="N77" s="48"/>
      <c r="O77" s="96"/>
      <c r="P77" s="96"/>
      <c r="Q77" s="96"/>
      <c r="R77" s="96"/>
      <c r="S77" s="96" t="s">
        <v>300</v>
      </c>
      <c r="T77" s="96"/>
      <c r="U77" s="96"/>
      <c r="V77" s="49"/>
      <c r="W77" s="47"/>
    </row>
    <row r="78" spans="1:23" ht="12.75">
      <c r="A78" s="84">
        <v>46</v>
      </c>
      <c r="B78" s="56" t="s">
        <v>249</v>
      </c>
      <c r="C78" s="48"/>
      <c r="D78" s="48">
        <v>6</v>
      </c>
      <c r="E78" s="48"/>
      <c r="F78" s="48">
        <v>2.5</v>
      </c>
      <c r="G78" s="48">
        <v>2.5</v>
      </c>
      <c r="H78" s="48">
        <f t="shared" si="8"/>
        <v>75</v>
      </c>
      <c r="I78" s="48">
        <f t="shared" si="9"/>
        <v>42</v>
      </c>
      <c r="J78" s="48">
        <v>12</v>
      </c>
      <c r="K78" s="48"/>
      <c r="L78" s="48">
        <v>30</v>
      </c>
      <c r="M78" s="48">
        <f t="shared" si="10"/>
        <v>33</v>
      </c>
      <c r="N78" s="48"/>
      <c r="O78" s="96"/>
      <c r="P78" s="96"/>
      <c r="Q78" s="96"/>
      <c r="R78" s="96"/>
      <c r="S78" s="96" t="s">
        <v>300</v>
      </c>
      <c r="T78" s="96"/>
      <c r="U78" s="96"/>
      <c r="V78" s="49"/>
      <c r="W78" s="47"/>
    </row>
    <row r="79" spans="1:22" ht="24" customHeight="1">
      <c r="A79" s="88">
        <v>47</v>
      </c>
      <c r="B79" s="56" t="s">
        <v>250</v>
      </c>
      <c r="C79" s="48"/>
      <c r="D79" s="48">
        <v>7</v>
      </c>
      <c r="E79" s="48"/>
      <c r="F79" s="48">
        <v>3</v>
      </c>
      <c r="G79" s="48">
        <v>3</v>
      </c>
      <c r="H79" s="48">
        <f t="shared" si="8"/>
        <v>90</v>
      </c>
      <c r="I79" s="48">
        <f t="shared" si="9"/>
        <v>45</v>
      </c>
      <c r="J79" s="48">
        <v>13</v>
      </c>
      <c r="K79" s="48"/>
      <c r="L79" s="48">
        <v>32</v>
      </c>
      <c r="M79" s="48">
        <f t="shared" si="10"/>
        <v>45</v>
      </c>
      <c r="N79" s="48"/>
      <c r="O79" s="96"/>
      <c r="P79" s="96"/>
      <c r="Q79" s="96"/>
      <c r="R79" s="96"/>
      <c r="S79" s="96"/>
      <c r="T79" s="96"/>
      <c r="U79" s="96" t="s">
        <v>298</v>
      </c>
      <c r="V79" s="49"/>
    </row>
    <row r="80" spans="1:22" ht="24">
      <c r="A80" s="88">
        <v>48</v>
      </c>
      <c r="B80" s="56" t="s">
        <v>251</v>
      </c>
      <c r="C80" s="48" t="s">
        <v>206</v>
      </c>
      <c r="D80" s="48">
        <v>8</v>
      </c>
      <c r="E80" s="48"/>
      <c r="F80" s="48">
        <v>5</v>
      </c>
      <c r="G80" s="48">
        <v>5</v>
      </c>
      <c r="H80" s="48">
        <f t="shared" si="8"/>
        <v>150</v>
      </c>
      <c r="I80" s="48">
        <f t="shared" si="9"/>
        <v>128</v>
      </c>
      <c r="J80" s="48">
        <v>30</v>
      </c>
      <c r="K80" s="48"/>
      <c r="L80" s="48">
        <v>98</v>
      </c>
      <c r="M80" s="48">
        <f t="shared" si="10"/>
        <v>22</v>
      </c>
      <c r="N80" s="48"/>
      <c r="O80" s="96"/>
      <c r="P80" s="96"/>
      <c r="Q80" s="96"/>
      <c r="R80" s="96"/>
      <c r="S80" s="96"/>
      <c r="T80" s="96" t="s">
        <v>269</v>
      </c>
      <c r="U80" s="96" t="s">
        <v>296</v>
      </c>
      <c r="V80" s="49"/>
    </row>
    <row r="81" spans="1:22" ht="12.75">
      <c r="A81" s="88">
        <v>49</v>
      </c>
      <c r="B81" s="56" t="s">
        <v>252</v>
      </c>
      <c r="C81" s="48" t="s">
        <v>206</v>
      </c>
      <c r="D81" s="48">
        <v>7</v>
      </c>
      <c r="E81" s="48"/>
      <c r="F81" s="48">
        <v>3</v>
      </c>
      <c r="G81" s="48">
        <v>3</v>
      </c>
      <c r="H81" s="48">
        <f t="shared" si="8"/>
        <v>90</v>
      </c>
      <c r="I81" s="48">
        <f t="shared" si="9"/>
        <v>51</v>
      </c>
      <c r="J81" s="48">
        <v>11</v>
      </c>
      <c r="K81" s="48"/>
      <c r="L81" s="48">
        <v>40</v>
      </c>
      <c r="M81" s="48">
        <f t="shared" si="10"/>
        <v>39</v>
      </c>
      <c r="N81" s="48"/>
      <c r="O81" s="96"/>
      <c r="P81" s="96"/>
      <c r="Q81" s="96"/>
      <c r="R81" s="96"/>
      <c r="S81" s="96"/>
      <c r="T81" s="96" t="s">
        <v>267</v>
      </c>
      <c r="U81" s="96"/>
      <c r="V81" s="49"/>
    </row>
    <row r="82" spans="1:22" ht="12.75">
      <c r="A82" s="88">
        <v>50</v>
      </c>
      <c r="B82" s="56" t="s">
        <v>253</v>
      </c>
      <c r="C82" s="48" t="s">
        <v>206</v>
      </c>
      <c r="D82" s="48">
        <v>8</v>
      </c>
      <c r="E82" s="48"/>
      <c r="F82" s="48">
        <v>4</v>
      </c>
      <c r="G82" s="48">
        <v>4</v>
      </c>
      <c r="H82" s="48">
        <f t="shared" si="8"/>
        <v>120</v>
      </c>
      <c r="I82" s="48">
        <f t="shared" si="9"/>
        <v>75</v>
      </c>
      <c r="J82" s="48">
        <v>23</v>
      </c>
      <c r="K82" s="48"/>
      <c r="L82" s="48">
        <v>52</v>
      </c>
      <c r="M82" s="48">
        <f t="shared" si="10"/>
        <v>45</v>
      </c>
      <c r="N82" s="48"/>
      <c r="O82" s="96"/>
      <c r="P82" s="96"/>
      <c r="Q82" s="96"/>
      <c r="R82" s="96"/>
      <c r="S82" s="96"/>
      <c r="T82" s="96"/>
      <c r="U82" s="96" t="s">
        <v>301</v>
      </c>
      <c r="V82" s="49"/>
    </row>
    <row r="83" spans="1:22" ht="24">
      <c r="A83" s="88">
        <v>51</v>
      </c>
      <c r="B83" s="56" t="s">
        <v>173</v>
      </c>
      <c r="C83" s="48" t="s">
        <v>206</v>
      </c>
      <c r="D83" s="48">
        <v>8</v>
      </c>
      <c r="E83" s="48"/>
      <c r="F83" s="48">
        <v>1.5</v>
      </c>
      <c r="G83" s="48">
        <v>1.5</v>
      </c>
      <c r="H83" s="48">
        <f t="shared" si="8"/>
        <v>45</v>
      </c>
      <c r="I83" s="48">
        <f t="shared" si="9"/>
        <v>30</v>
      </c>
      <c r="J83" s="48">
        <v>10</v>
      </c>
      <c r="K83" s="48"/>
      <c r="L83" s="48">
        <v>20</v>
      </c>
      <c r="M83" s="48">
        <f t="shared" si="10"/>
        <v>15</v>
      </c>
      <c r="N83" s="48"/>
      <c r="O83" s="96"/>
      <c r="P83" s="96"/>
      <c r="Q83" s="96"/>
      <c r="R83" s="96"/>
      <c r="S83" s="96"/>
      <c r="T83" s="96"/>
      <c r="U83" s="96" t="s">
        <v>263</v>
      </c>
      <c r="V83" s="49"/>
    </row>
    <row r="84" spans="1:22" ht="12.75">
      <c r="A84" s="88">
        <v>52</v>
      </c>
      <c r="B84" s="56" t="s">
        <v>174</v>
      </c>
      <c r="C84" s="48"/>
      <c r="D84" s="48">
        <v>5</v>
      </c>
      <c r="E84" s="48"/>
      <c r="F84" s="48">
        <v>1.5</v>
      </c>
      <c r="G84" s="48">
        <v>1.5</v>
      </c>
      <c r="H84" s="48">
        <f t="shared" si="8"/>
        <v>45</v>
      </c>
      <c r="I84" s="48">
        <f t="shared" si="9"/>
        <v>32</v>
      </c>
      <c r="J84" s="48">
        <v>18</v>
      </c>
      <c r="K84" s="48"/>
      <c r="L84" s="48">
        <v>14</v>
      </c>
      <c r="M84" s="48">
        <f t="shared" si="10"/>
        <v>13</v>
      </c>
      <c r="N84" s="48"/>
      <c r="O84" s="96"/>
      <c r="P84" s="96"/>
      <c r="Q84" s="96"/>
      <c r="R84" s="96" t="s">
        <v>282</v>
      </c>
      <c r="S84" s="96"/>
      <c r="T84" s="96"/>
      <c r="U84" s="96"/>
      <c r="V84" s="49"/>
    </row>
    <row r="85" spans="1:22" ht="12.75">
      <c r="A85" s="88">
        <v>53</v>
      </c>
      <c r="B85" s="56" t="s">
        <v>175</v>
      </c>
      <c r="C85" s="48"/>
      <c r="D85" s="48">
        <v>8</v>
      </c>
      <c r="E85" s="48"/>
      <c r="F85" s="48">
        <v>4</v>
      </c>
      <c r="G85" s="48">
        <v>4</v>
      </c>
      <c r="H85" s="48">
        <f t="shared" si="8"/>
        <v>120</v>
      </c>
      <c r="I85" s="48">
        <f t="shared" si="9"/>
        <v>85</v>
      </c>
      <c r="J85" s="48">
        <v>17</v>
      </c>
      <c r="K85" s="48"/>
      <c r="L85" s="48">
        <v>68</v>
      </c>
      <c r="M85" s="48">
        <f t="shared" si="10"/>
        <v>35</v>
      </c>
      <c r="N85" s="48"/>
      <c r="O85" s="96"/>
      <c r="P85" s="96"/>
      <c r="Q85" s="96"/>
      <c r="R85" s="96"/>
      <c r="S85" s="96"/>
      <c r="T85" s="96" t="s">
        <v>303</v>
      </c>
      <c r="U85" s="96"/>
      <c r="V85" s="49"/>
    </row>
    <row r="86" spans="1:22" ht="12.75">
      <c r="A86" s="88">
        <v>54</v>
      </c>
      <c r="B86" s="56" t="s">
        <v>176</v>
      </c>
      <c r="C86" s="48" t="s">
        <v>206</v>
      </c>
      <c r="D86" s="48">
        <v>8</v>
      </c>
      <c r="E86" s="48"/>
      <c r="F86" s="48">
        <v>2.5</v>
      </c>
      <c r="G86" s="48">
        <v>2.5</v>
      </c>
      <c r="H86" s="48">
        <f t="shared" si="8"/>
        <v>75</v>
      </c>
      <c r="I86" s="48">
        <f t="shared" si="9"/>
        <v>45</v>
      </c>
      <c r="J86" s="48">
        <v>9</v>
      </c>
      <c r="K86" s="48"/>
      <c r="L86" s="48">
        <v>36</v>
      </c>
      <c r="M86" s="48">
        <f t="shared" si="10"/>
        <v>30</v>
      </c>
      <c r="N86" s="48"/>
      <c r="O86" s="96"/>
      <c r="P86" s="96"/>
      <c r="Q86" s="96"/>
      <c r="R86" s="96"/>
      <c r="S86" s="96"/>
      <c r="T86" s="96"/>
      <c r="U86" s="96" t="s">
        <v>298</v>
      </c>
      <c r="V86" s="49"/>
    </row>
    <row r="87" spans="1:22" ht="23.25" customHeight="1">
      <c r="A87" s="88">
        <v>55</v>
      </c>
      <c r="B87" s="56" t="s">
        <v>302</v>
      </c>
      <c r="C87" s="48"/>
      <c r="D87" s="48">
        <v>8</v>
      </c>
      <c r="E87" s="48"/>
      <c r="F87" s="48">
        <v>2.5</v>
      </c>
      <c r="G87" s="48">
        <v>2.5</v>
      </c>
      <c r="H87" s="48">
        <f t="shared" si="8"/>
        <v>75</v>
      </c>
      <c r="I87" s="48">
        <f t="shared" si="9"/>
        <v>45</v>
      </c>
      <c r="J87" s="48">
        <v>9</v>
      </c>
      <c r="K87" s="48"/>
      <c r="L87" s="48">
        <v>36</v>
      </c>
      <c r="M87" s="48">
        <f t="shared" si="10"/>
        <v>30</v>
      </c>
      <c r="N87" s="48"/>
      <c r="O87" s="96"/>
      <c r="P87" s="96"/>
      <c r="Q87" s="96"/>
      <c r="R87" s="96"/>
      <c r="S87" s="96"/>
      <c r="T87" s="96"/>
      <c r="U87" s="96" t="s">
        <v>298</v>
      </c>
      <c r="V87" s="49"/>
    </row>
    <row r="88" spans="1:23" s="77" customFormat="1" ht="21" customHeight="1">
      <c r="A88" s="88">
        <v>56</v>
      </c>
      <c r="B88" s="56" t="s">
        <v>195</v>
      </c>
      <c r="C88" s="48" t="s">
        <v>206</v>
      </c>
      <c r="D88" s="48">
        <v>5</v>
      </c>
      <c r="E88" s="48"/>
      <c r="F88" s="48">
        <v>2.5</v>
      </c>
      <c r="G88" s="48">
        <v>2.5</v>
      </c>
      <c r="H88" s="48">
        <f t="shared" si="8"/>
        <v>75</v>
      </c>
      <c r="I88" s="48">
        <f t="shared" si="9"/>
        <v>40</v>
      </c>
      <c r="J88" s="48">
        <v>14</v>
      </c>
      <c r="K88" s="48"/>
      <c r="L88" s="48">
        <v>26</v>
      </c>
      <c r="M88" s="48">
        <f t="shared" si="10"/>
        <v>35</v>
      </c>
      <c r="N88" s="48"/>
      <c r="O88" s="96"/>
      <c r="P88" s="96"/>
      <c r="Q88" s="96"/>
      <c r="R88" s="96" t="s">
        <v>287</v>
      </c>
      <c r="S88" s="96"/>
      <c r="T88" s="96"/>
      <c r="U88" s="96"/>
      <c r="V88" s="76"/>
      <c r="W88" s="81"/>
    </row>
    <row r="89" spans="1:22" ht="12.75">
      <c r="A89" s="89"/>
      <c r="B89" s="87" t="s">
        <v>170</v>
      </c>
      <c r="C89" s="60"/>
      <c r="D89" s="60"/>
      <c r="E89" s="60"/>
      <c r="F89" s="60">
        <f aca="true" t="shared" si="11" ref="F89:L89">SUM(F69:F88)</f>
        <v>94</v>
      </c>
      <c r="G89" s="60">
        <f t="shared" si="11"/>
        <v>94</v>
      </c>
      <c r="H89" s="60">
        <f t="shared" si="11"/>
        <v>2820</v>
      </c>
      <c r="I89" s="60">
        <f t="shared" si="11"/>
        <v>2021</v>
      </c>
      <c r="J89" s="60">
        <f t="shared" si="11"/>
        <v>483</v>
      </c>
      <c r="K89" s="60">
        <f t="shared" si="11"/>
        <v>0</v>
      </c>
      <c r="L89" s="60">
        <f t="shared" si="11"/>
        <v>1538</v>
      </c>
      <c r="M89" s="60">
        <v>794</v>
      </c>
      <c r="N89" s="60"/>
      <c r="O89" s="60"/>
      <c r="P89" s="95" t="s">
        <v>78</v>
      </c>
      <c r="Q89" s="95" t="s">
        <v>288</v>
      </c>
      <c r="R89" s="95" t="s">
        <v>82</v>
      </c>
      <c r="S89" s="95" t="s">
        <v>289</v>
      </c>
      <c r="T89" s="95" t="s">
        <v>290</v>
      </c>
      <c r="U89" s="95" t="s">
        <v>291</v>
      </c>
      <c r="V89" s="49"/>
    </row>
    <row r="90" spans="1:22" ht="38.25">
      <c r="A90" s="88"/>
      <c r="B90" s="90" t="s">
        <v>177</v>
      </c>
      <c r="C90" s="48"/>
      <c r="D90" s="48"/>
      <c r="E90" s="48"/>
      <c r="F90" s="48"/>
      <c r="G90" s="48"/>
      <c r="H90" s="48">
        <f>L90+M90</f>
        <v>3237</v>
      </c>
      <c r="I90" s="48"/>
      <c r="J90" s="48"/>
      <c r="K90" s="48"/>
      <c r="L90" s="48">
        <f>L89+L66</f>
        <v>1977</v>
      </c>
      <c r="M90" s="48">
        <f>M66+M89</f>
        <v>1260</v>
      </c>
      <c r="N90" s="48"/>
      <c r="O90" s="48"/>
      <c r="P90" s="48"/>
      <c r="Q90" s="48"/>
      <c r="R90" s="48"/>
      <c r="S90" s="48"/>
      <c r="T90" s="48"/>
      <c r="U90" s="48"/>
      <c r="V90" s="49"/>
    </row>
    <row r="91" spans="1:22" ht="12.75">
      <c r="A91" s="88"/>
      <c r="B91" s="91" t="s">
        <v>178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9"/>
    </row>
    <row r="92" spans="1:22" ht="12.75">
      <c r="A92" s="88"/>
      <c r="B92" s="90" t="s">
        <v>5</v>
      </c>
      <c r="C92" s="48"/>
      <c r="D92" s="48"/>
      <c r="E92" s="48"/>
      <c r="F92" s="48">
        <v>3</v>
      </c>
      <c r="G92" s="48">
        <v>3</v>
      </c>
      <c r="H92" s="48">
        <f>G92*30</f>
        <v>90</v>
      </c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/>
    </row>
    <row r="93" spans="1:22" ht="12.75">
      <c r="A93" s="88"/>
      <c r="B93" s="90" t="s">
        <v>1</v>
      </c>
      <c r="C93" s="48"/>
      <c r="D93" s="48"/>
      <c r="E93" s="48"/>
      <c r="F93" s="48">
        <v>9</v>
      </c>
      <c r="G93" s="48">
        <v>9</v>
      </c>
      <c r="H93" s="48">
        <f>G93*30</f>
        <v>270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/>
    </row>
    <row r="94" spans="1:22" ht="12.75">
      <c r="A94" s="88"/>
      <c r="B94" s="92" t="s">
        <v>179</v>
      </c>
      <c r="C94" s="48"/>
      <c r="D94" s="48"/>
      <c r="E94" s="48"/>
      <c r="F94" s="60">
        <f>F93+F92</f>
        <v>12</v>
      </c>
      <c r="G94" s="60">
        <f>G93+G92</f>
        <v>12</v>
      </c>
      <c r="H94" s="60">
        <f>H93+H92</f>
        <v>360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9"/>
    </row>
    <row r="95" spans="1:22" ht="12.75">
      <c r="A95" s="88"/>
      <c r="B95" s="92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/>
    </row>
    <row r="96" spans="1:23" s="77" customFormat="1" ht="12.75">
      <c r="A96" s="88"/>
      <c r="B96" s="90" t="s">
        <v>2</v>
      </c>
      <c r="C96" s="48"/>
      <c r="D96" s="48"/>
      <c r="E96" s="48"/>
      <c r="F96" s="48">
        <v>9</v>
      </c>
      <c r="G96" s="48">
        <v>9</v>
      </c>
      <c r="H96" s="48">
        <f>G96*30</f>
        <v>270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76"/>
      <c r="W96" s="81"/>
    </row>
    <row r="97" spans="1:22" ht="12.75">
      <c r="A97" s="89"/>
      <c r="B97" s="93" t="s">
        <v>180</v>
      </c>
      <c r="C97" s="60"/>
      <c r="D97" s="60"/>
      <c r="E97" s="60"/>
      <c r="F97" s="60">
        <f aca="true" t="shared" si="12" ref="F97:M97">F96+F94+F89+F66+F50</f>
        <v>180</v>
      </c>
      <c r="G97" s="60">
        <f t="shared" si="12"/>
        <v>180</v>
      </c>
      <c r="H97" s="60">
        <f t="shared" si="12"/>
        <v>5400</v>
      </c>
      <c r="I97" s="60">
        <f t="shared" si="12"/>
        <v>3320</v>
      </c>
      <c r="J97" s="60">
        <f t="shared" si="12"/>
        <v>861</v>
      </c>
      <c r="K97" s="60">
        <f t="shared" si="12"/>
        <v>10</v>
      </c>
      <c r="L97" s="60">
        <f t="shared" si="12"/>
        <v>2449</v>
      </c>
      <c r="M97" s="60">
        <f t="shared" si="12"/>
        <v>1445</v>
      </c>
      <c r="N97" s="60"/>
      <c r="O97" s="60"/>
      <c r="P97" s="60"/>
      <c r="Q97" s="60"/>
      <c r="R97" s="60"/>
      <c r="S97" s="60"/>
      <c r="T97" s="60"/>
      <c r="U97" s="60"/>
      <c r="V97" s="49"/>
    </row>
    <row r="98" spans="1:22" ht="12.75">
      <c r="A98" s="88"/>
      <c r="B98" s="93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9"/>
    </row>
    <row r="99" spans="1:21" ht="12.75">
      <c r="A99" s="88"/>
      <c r="B99" s="94" t="s">
        <v>181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60" t="s">
        <v>197</v>
      </c>
      <c r="O99" s="60" t="s">
        <v>199</v>
      </c>
      <c r="P99" s="60" t="s">
        <v>198</v>
      </c>
      <c r="Q99" s="60" t="s">
        <v>198</v>
      </c>
      <c r="R99" s="60" t="s">
        <v>199</v>
      </c>
      <c r="S99" s="60" t="s">
        <v>199</v>
      </c>
      <c r="T99" s="60" t="s">
        <v>200</v>
      </c>
      <c r="U99" s="60" t="s">
        <v>200</v>
      </c>
    </row>
    <row r="100" spans="1:2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:21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:21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:21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1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1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1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ht="4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:21" ht="22.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1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:21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97"/>
      <c r="S128" s="97"/>
      <c r="T128" s="97"/>
      <c r="U128" s="97"/>
    </row>
    <row r="129" spans="1:21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1:21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:21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:21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21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:21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21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:21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:21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:21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:21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:21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:21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:21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:21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:21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:21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:2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:21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1:21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</row>
    <row r="166" spans="1:21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1:21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1:21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</row>
    <row r="170" spans="1:21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</row>
    <row r="171" spans="1:21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</row>
    <row r="173" spans="1:21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</row>
    <row r="174" spans="1:21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</row>
    <row r="175" spans="1:21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</row>
    <row r="176" spans="1:21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</row>
    <row r="177" spans="1:21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1:21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1:21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1:21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1:21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1:21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1:21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</row>
    <row r="185" spans="1:21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21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1:21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1:21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1:21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</row>
    <row r="190" spans="1:21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</row>
    <row r="191" spans="1:21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</row>
    <row r="192" spans="1:21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</row>
    <row r="193" spans="1:21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</row>
    <row r="194" spans="1:21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</row>
    <row r="195" spans="1:21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</row>
    <row r="197" spans="1:21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</row>
    <row r="198" spans="1:21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21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</row>
    <row r="201" spans="1:21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</row>
    <row r="202" spans="1:21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</row>
    <row r="203" spans="1:21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1:21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</row>
    <row r="205" spans="1:21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</row>
    <row r="206" spans="1:21" ht="12.7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</row>
    <row r="207" spans="1:21" ht="12.7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 spans="1:21" ht="12.7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</row>
    <row r="209" spans="1:21" ht="12.7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</row>
    <row r="210" spans="1:21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</row>
    <row r="211" spans="1:21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</row>
    <row r="212" spans="1:21" ht="12.7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</row>
    <row r="213" spans="1:21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</row>
    <row r="214" spans="1:21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</row>
    <row r="215" spans="1:21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</row>
    <row r="216" spans="1:21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</row>
    <row r="217" spans="1:21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</row>
    <row r="218" spans="1:21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</row>
    <row r="219" spans="1:21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1:21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</row>
    <row r="221" spans="1:21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</row>
    <row r="222" spans="1:21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</row>
    <row r="223" spans="1:21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</row>
    <row r="224" spans="1:21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</row>
    <row r="225" spans="1:21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</row>
    <row r="226" spans="1:21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</row>
    <row r="227" spans="1:21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</row>
    <row r="228" spans="1:21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</row>
    <row r="229" spans="1:21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</row>
    <row r="230" spans="1:21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</row>
    <row r="231" spans="1:21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1:21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</row>
    <row r="233" spans="1:21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</row>
    <row r="234" spans="1:21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</row>
    <row r="235" spans="1:21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</row>
    <row r="236" spans="1:21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</row>
    <row r="237" spans="1:21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</row>
    <row r="238" spans="1:21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</row>
    <row r="239" spans="1:21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</row>
    <row r="240" spans="1:21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</row>
    <row r="241" spans="1:21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</row>
    <row r="242" spans="1:21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</row>
    <row r="243" spans="1:21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</row>
    <row r="244" spans="1:21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</row>
    <row r="245" spans="1:21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</row>
    <row r="246" spans="1:21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</row>
    <row r="247" spans="1:21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</row>
    <row r="248" spans="1:21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</row>
    <row r="249" spans="1:21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</row>
    <row r="250" spans="1:21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</row>
    <row r="251" spans="1:21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</row>
    <row r="252" spans="1:21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</row>
    <row r="253" spans="1:21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</row>
    <row r="254" spans="1:21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</row>
    <row r="255" spans="1:21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</row>
    <row r="256" spans="1:21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</row>
    <row r="257" spans="1:21" ht="12.7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</row>
    <row r="258" spans="1:21" ht="12.7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</row>
    <row r="259" spans="1:21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</row>
    <row r="260" spans="1:21" ht="12.7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</row>
    <row r="261" spans="1:21" ht="12.7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</row>
    <row r="262" spans="1:21" ht="12.7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</row>
    <row r="263" spans="1:21" ht="12.7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</row>
    <row r="264" spans="1:21" ht="12.7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</row>
    <row r="265" spans="1:21" ht="12.7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</row>
    <row r="266" spans="1:21" ht="12.7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</row>
    <row r="267" spans="1:21" ht="12.7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</row>
    <row r="268" spans="1:21" ht="12.7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</row>
    <row r="269" spans="1:21" ht="12.7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</row>
    <row r="270" spans="1:21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</row>
    <row r="271" spans="1:21" ht="12.7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</row>
    <row r="272" spans="16:21" ht="12.75">
      <c r="P272" s="55"/>
      <c r="Q272" s="55"/>
      <c r="R272" s="55"/>
      <c r="S272" s="55"/>
      <c r="T272" s="55"/>
      <c r="U272" s="55"/>
    </row>
    <row r="273" spans="16:21" ht="12.75">
      <c r="P273" s="55"/>
      <c r="Q273" s="55"/>
      <c r="R273" s="55"/>
      <c r="S273" s="55"/>
      <c r="T273" s="55"/>
      <c r="U273" s="55"/>
    </row>
    <row r="274" spans="16:21" ht="12.75">
      <c r="P274" s="55"/>
      <c r="Q274" s="55"/>
      <c r="R274" s="55"/>
      <c r="S274" s="55"/>
      <c r="T274" s="55"/>
      <c r="U274" s="55"/>
    </row>
    <row r="275" spans="16:21" ht="12.75">
      <c r="P275" s="55"/>
      <c r="Q275" s="55"/>
      <c r="R275" s="55"/>
      <c r="S275" s="55"/>
      <c r="T275" s="55"/>
      <c r="U275" s="55"/>
    </row>
    <row r="276" spans="16:21" ht="12.75">
      <c r="P276" s="55"/>
      <c r="Q276" s="55"/>
      <c r="R276" s="55"/>
      <c r="S276" s="55"/>
      <c r="T276" s="55"/>
      <c r="U276" s="55"/>
    </row>
    <row r="277" spans="16:21" ht="12.75">
      <c r="P277" s="55"/>
      <c r="Q277" s="55"/>
      <c r="R277" s="55"/>
      <c r="S277" s="55"/>
      <c r="T277" s="55"/>
      <c r="U277" s="55"/>
    </row>
    <row r="278" spans="16:21" ht="12.75">
      <c r="P278" s="55"/>
      <c r="Q278" s="55"/>
      <c r="R278" s="55"/>
      <c r="S278" s="55"/>
      <c r="T278" s="55"/>
      <c r="U278" s="55"/>
    </row>
    <row r="279" spans="16:21" ht="12.75">
      <c r="P279" s="55"/>
      <c r="Q279" s="55"/>
      <c r="R279" s="55"/>
      <c r="S279" s="55"/>
      <c r="T279" s="55"/>
      <c r="U279" s="55"/>
    </row>
    <row r="280" spans="16:21" ht="12.75">
      <c r="P280" s="55"/>
      <c r="Q280" s="55"/>
      <c r="R280" s="55"/>
      <c r="S280" s="55"/>
      <c r="T280" s="55"/>
      <c r="U280" s="55"/>
    </row>
    <row r="281" spans="16:21" ht="12.75">
      <c r="P281" s="55"/>
      <c r="Q281" s="55"/>
      <c r="R281" s="55"/>
      <c r="S281" s="55"/>
      <c r="T281" s="55"/>
      <c r="U281" s="55"/>
    </row>
    <row r="282" spans="16:21" ht="12.75">
      <c r="P282" s="55"/>
      <c r="Q282" s="55"/>
      <c r="R282" s="55"/>
      <c r="S282" s="55"/>
      <c r="T282" s="55"/>
      <c r="U282" s="55"/>
    </row>
    <row r="283" spans="16:21" ht="12.75">
      <c r="P283" s="55"/>
      <c r="Q283" s="55"/>
      <c r="R283" s="55"/>
      <c r="S283" s="55"/>
      <c r="T283" s="55"/>
      <c r="U283" s="55"/>
    </row>
    <row r="284" spans="16:21" ht="12.75">
      <c r="P284" s="55"/>
      <c r="Q284" s="55"/>
      <c r="R284" s="55"/>
      <c r="S284" s="55"/>
      <c r="T284" s="55"/>
      <c r="U284" s="55"/>
    </row>
    <row r="285" spans="16:21" ht="12.75">
      <c r="P285" s="55"/>
      <c r="Q285" s="55"/>
      <c r="R285" s="55"/>
      <c r="S285" s="55"/>
      <c r="T285" s="55"/>
      <c r="U285" s="55"/>
    </row>
    <row r="286" spans="16:21" ht="12.75">
      <c r="P286" s="55"/>
      <c r="Q286" s="55"/>
      <c r="R286" s="55"/>
      <c r="S286" s="55"/>
      <c r="T286" s="55"/>
      <c r="U286" s="55"/>
    </row>
    <row r="287" spans="16:21" ht="12.75">
      <c r="P287" s="55"/>
      <c r="Q287" s="55"/>
      <c r="R287" s="55"/>
      <c r="S287" s="55"/>
      <c r="T287" s="55"/>
      <c r="U287" s="55"/>
    </row>
    <row r="288" spans="16:21" ht="12.75">
      <c r="P288" s="55"/>
      <c r="Q288" s="55"/>
      <c r="R288" s="55"/>
      <c r="S288" s="55"/>
      <c r="T288" s="55"/>
      <c r="U288" s="55"/>
    </row>
    <row r="289" spans="16:21" ht="12.75">
      <c r="P289" s="55"/>
      <c r="Q289" s="55"/>
      <c r="R289" s="55"/>
      <c r="S289" s="55"/>
      <c r="T289" s="55"/>
      <c r="U289" s="55"/>
    </row>
    <row r="290" spans="16:21" ht="12.75">
      <c r="P290" s="55"/>
      <c r="Q290" s="55"/>
      <c r="R290" s="55"/>
      <c r="S290" s="55"/>
      <c r="T290" s="55"/>
      <c r="U290" s="55"/>
    </row>
    <row r="291" spans="16:21" ht="12.75">
      <c r="P291" s="55"/>
      <c r="Q291" s="55"/>
      <c r="R291" s="55"/>
      <c r="S291" s="55"/>
      <c r="T291" s="55"/>
      <c r="U291" s="55"/>
    </row>
    <row r="292" spans="16:21" ht="12.75">
      <c r="P292" s="55"/>
      <c r="Q292" s="55"/>
      <c r="R292" s="55"/>
      <c r="S292" s="55"/>
      <c r="T292" s="55"/>
      <c r="U292" s="55"/>
    </row>
    <row r="293" spans="16:21" ht="12.75">
      <c r="P293" s="55"/>
      <c r="Q293" s="55"/>
      <c r="R293" s="55"/>
      <c r="S293" s="55"/>
      <c r="T293" s="55"/>
      <c r="U293" s="55"/>
    </row>
    <row r="294" spans="16:21" ht="12.75">
      <c r="P294" s="55"/>
      <c r="Q294" s="55"/>
      <c r="R294" s="55"/>
      <c r="S294" s="55"/>
      <c r="T294" s="55"/>
      <c r="U294" s="55"/>
    </row>
    <row r="295" spans="16:21" ht="12.75">
      <c r="P295" s="55"/>
      <c r="Q295" s="55"/>
      <c r="R295" s="55"/>
      <c r="S295" s="55"/>
      <c r="T295" s="55"/>
      <c r="U295" s="55"/>
    </row>
    <row r="296" spans="16:21" ht="12.75">
      <c r="P296" s="55"/>
      <c r="Q296" s="55"/>
      <c r="R296" s="55"/>
      <c r="S296" s="55"/>
      <c r="T296" s="55"/>
      <c r="U296" s="55"/>
    </row>
    <row r="297" spans="16:21" ht="12.75">
      <c r="P297" s="55"/>
      <c r="Q297" s="55"/>
      <c r="R297" s="55"/>
      <c r="S297" s="55"/>
      <c r="T297" s="55"/>
      <c r="U297" s="55"/>
    </row>
    <row r="298" spans="16:21" ht="12.75">
      <c r="P298" s="55"/>
      <c r="Q298" s="55"/>
      <c r="R298" s="55"/>
      <c r="S298" s="55"/>
      <c r="T298" s="55"/>
      <c r="U298" s="55"/>
    </row>
    <row r="299" spans="16:21" ht="12.75">
      <c r="P299" s="55"/>
      <c r="Q299" s="55"/>
      <c r="R299" s="55"/>
      <c r="S299" s="55"/>
      <c r="T299" s="55"/>
      <c r="U299" s="55"/>
    </row>
    <row r="300" spans="16:21" ht="12.75">
      <c r="P300" s="55"/>
      <c r="Q300" s="55"/>
      <c r="R300" s="55"/>
      <c r="S300" s="55"/>
      <c r="T300" s="55"/>
      <c r="U300" s="55"/>
    </row>
    <row r="301" spans="16:21" ht="12.75">
      <c r="P301" s="55"/>
      <c r="Q301" s="55"/>
      <c r="R301" s="55"/>
      <c r="S301" s="55"/>
      <c r="T301" s="55"/>
      <c r="U301" s="55"/>
    </row>
    <row r="302" spans="16:21" ht="12.75">
      <c r="P302" s="55"/>
      <c r="Q302" s="55"/>
      <c r="R302" s="55"/>
      <c r="S302" s="55"/>
      <c r="T302" s="55"/>
      <c r="U302" s="55"/>
    </row>
    <row r="303" spans="16:21" ht="12.75">
      <c r="P303" s="55"/>
      <c r="Q303" s="55"/>
      <c r="R303" s="55"/>
      <c r="S303" s="55"/>
      <c r="T303" s="55"/>
      <c r="U303" s="55"/>
    </row>
    <row r="304" spans="16:21" ht="12.75">
      <c r="P304" s="55"/>
      <c r="Q304" s="55"/>
      <c r="R304" s="55"/>
      <c r="S304" s="55"/>
      <c r="T304" s="55"/>
      <c r="U304" s="55"/>
    </row>
    <row r="305" spans="16:21" ht="12.75">
      <c r="P305" s="55"/>
      <c r="Q305" s="55"/>
      <c r="R305" s="55"/>
      <c r="S305" s="55"/>
      <c r="T305" s="55"/>
      <c r="U305" s="55"/>
    </row>
    <row r="306" spans="16:21" ht="12.75">
      <c r="P306" s="55"/>
      <c r="Q306" s="55"/>
      <c r="R306" s="55"/>
      <c r="S306" s="55"/>
      <c r="T306" s="55"/>
      <c r="U306" s="55"/>
    </row>
    <row r="307" spans="16:21" ht="12.75">
      <c r="P307" s="55"/>
      <c r="Q307" s="55"/>
      <c r="R307" s="55"/>
      <c r="S307" s="55"/>
      <c r="T307" s="55"/>
      <c r="U307" s="55"/>
    </row>
    <row r="308" spans="16:21" ht="12.75">
      <c r="P308" s="55"/>
      <c r="Q308" s="55"/>
      <c r="R308" s="55"/>
      <c r="S308" s="55"/>
      <c r="T308" s="55"/>
      <c r="U308" s="55"/>
    </row>
    <row r="309" spans="16:21" ht="12.75">
      <c r="P309" s="55"/>
      <c r="Q309" s="55"/>
      <c r="R309" s="55"/>
      <c r="S309" s="55"/>
      <c r="T309" s="55"/>
      <c r="U309" s="55"/>
    </row>
    <row r="310" spans="16:21" ht="12.75">
      <c r="P310" s="55"/>
      <c r="Q310" s="55"/>
      <c r="R310" s="55"/>
      <c r="S310" s="55"/>
      <c r="T310" s="55"/>
      <c r="U310" s="55"/>
    </row>
    <row r="311" spans="16:21" ht="12.75">
      <c r="P311" s="55"/>
      <c r="Q311" s="55"/>
      <c r="R311" s="55"/>
      <c r="S311" s="55"/>
      <c r="T311" s="55"/>
      <c r="U311" s="55"/>
    </row>
    <row r="312" spans="16:21" ht="12.75">
      <c r="P312" s="55"/>
      <c r="Q312" s="55"/>
      <c r="R312" s="55"/>
      <c r="S312" s="55"/>
      <c r="T312" s="55"/>
      <c r="U312" s="55"/>
    </row>
    <row r="313" spans="16:21" ht="12.75">
      <c r="P313" s="55"/>
      <c r="Q313" s="55"/>
      <c r="R313" s="55"/>
      <c r="S313" s="55"/>
      <c r="T313" s="55"/>
      <c r="U313" s="55"/>
    </row>
    <row r="314" spans="16:21" ht="12.75">
      <c r="P314" s="55"/>
      <c r="Q314" s="55"/>
      <c r="R314" s="55"/>
      <c r="S314" s="55"/>
      <c r="T314" s="55"/>
      <c r="U314" s="55"/>
    </row>
    <row r="315" spans="16:21" ht="12.75">
      <c r="P315" s="55"/>
      <c r="Q315" s="55"/>
      <c r="R315" s="55"/>
      <c r="S315" s="55"/>
      <c r="T315" s="55"/>
      <c r="U315" s="55"/>
    </row>
    <row r="316" spans="16:21" ht="12.75">
      <c r="P316" s="55"/>
      <c r="Q316" s="55"/>
      <c r="R316" s="55"/>
      <c r="S316" s="55"/>
      <c r="T316" s="55"/>
      <c r="U316" s="55"/>
    </row>
    <row r="317" spans="16:21" ht="12.75">
      <c r="P317" s="55"/>
      <c r="Q317" s="55"/>
      <c r="R317" s="55"/>
      <c r="S317" s="55"/>
      <c r="T317" s="55"/>
      <c r="U317" s="55"/>
    </row>
    <row r="318" spans="16:21" ht="12.75">
      <c r="P318" s="55"/>
      <c r="Q318" s="55"/>
      <c r="R318" s="55"/>
      <c r="S318" s="55"/>
      <c r="T318" s="55"/>
      <c r="U318" s="55"/>
    </row>
    <row r="319" spans="16:21" ht="12.75">
      <c r="P319" s="55"/>
      <c r="Q319" s="55"/>
      <c r="R319" s="55"/>
      <c r="S319" s="55"/>
      <c r="T319" s="55"/>
      <c r="U319" s="55"/>
    </row>
    <row r="320" spans="16:21" ht="12.75">
      <c r="P320" s="55"/>
      <c r="Q320" s="55"/>
      <c r="R320" s="55"/>
      <c r="S320" s="55"/>
      <c r="T320" s="55"/>
      <c r="U320" s="55"/>
    </row>
    <row r="321" spans="16:21" ht="12.75">
      <c r="P321" s="55"/>
      <c r="Q321" s="55"/>
      <c r="R321" s="55"/>
      <c r="S321" s="55"/>
      <c r="T321" s="55"/>
      <c r="U321" s="55"/>
    </row>
    <row r="322" spans="16:21" ht="12.75">
      <c r="P322" s="55"/>
      <c r="Q322" s="55"/>
      <c r="R322" s="55"/>
      <c r="S322" s="55"/>
      <c r="T322" s="55"/>
      <c r="U322" s="55"/>
    </row>
    <row r="323" spans="16:21" ht="12.75">
      <c r="P323" s="55"/>
      <c r="Q323" s="55"/>
      <c r="R323" s="55"/>
      <c r="S323" s="55"/>
      <c r="T323" s="55"/>
      <c r="U323" s="55"/>
    </row>
    <row r="324" spans="16:21" ht="12.75">
      <c r="P324" s="55"/>
      <c r="Q324" s="55"/>
      <c r="R324" s="55"/>
      <c r="S324" s="55"/>
      <c r="T324" s="55"/>
      <c r="U324" s="55"/>
    </row>
    <row r="325" spans="16:21" ht="12.75">
      <c r="P325" s="55"/>
      <c r="Q325" s="55"/>
      <c r="R325" s="55"/>
      <c r="S325" s="55"/>
      <c r="T325" s="55"/>
      <c r="U325" s="55"/>
    </row>
    <row r="326" spans="16:21" ht="12.75">
      <c r="P326" s="55"/>
      <c r="Q326" s="55"/>
      <c r="R326" s="55"/>
      <c r="S326" s="55"/>
      <c r="T326" s="55"/>
      <c r="U326" s="55"/>
    </row>
    <row r="327" spans="16:21" ht="12.75">
      <c r="P327" s="55"/>
      <c r="Q327" s="55"/>
      <c r="R327" s="55"/>
      <c r="S327" s="55"/>
      <c r="T327" s="55"/>
      <c r="U327" s="55"/>
    </row>
    <row r="328" spans="16:21" ht="12.75">
      <c r="P328" s="55"/>
      <c r="Q328" s="55"/>
      <c r="R328" s="55"/>
      <c r="S328" s="55"/>
      <c r="T328" s="55"/>
      <c r="U328" s="55"/>
    </row>
    <row r="329" spans="16:21" ht="12.75">
      <c r="P329" s="55"/>
      <c r="Q329" s="55"/>
      <c r="R329" s="55"/>
      <c r="S329" s="55"/>
      <c r="T329" s="55"/>
      <c r="U329" s="55"/>
    </row>
    <row r="330" spans="16:21" ht="12.75">
      <c r="P330" s="55"/>
      <c r="Q330" s="55"/>
      <c r="R330" s="55"/>
      <c r="S330" s="55"/>
      <c r="T330" s="55"/>
      <c r="U330" s="55"/>
    </row>
    <row r="331" spans="16:21" ht="12.75">
      <c r="P331" s="55"/>
      <c r="Q331" s="55"/>
      <c r="R331" s="55"/>
      <c r="S331" s="55"/>
      <c r="T331" s="55"/>
      <c r="U331" s="55"/>
    </row>
    <row r="332" spans="16:21" ht="12.75">
      <c r="P332" s="55"/>
      <c r="Q332" s="55"/>
      <c r="R332" s="55"/>
      <c r="S332" s="55"/>
      <c r="T332" s="55"/>
      <c r="U332" s="55"/>
    </row>
    <row r="333" spans="16:21" ht="12.75">
      <c r="P333" s="55"/>
      <c r="Q333" s="55"/>
      <c r="R333" s="55"/>
      <c r="S333" s="55"/>
      <c r="T333" s="55"/>
      <c r="U333" s="55"/>
    </row>
    <row r="334" spans="16:21" ht="12.75">
      <c r="P334" s="55"/>
      <c r="Q334" s="55"/>
      <c r="R334" s="55"/>
      <c r="S334" s="55"/>
      <c r="T334" s="55"/>
      <c r="U334" s="55"/>
    </row>
    <row r="335" spans="16:21" ht="12.75">
      <c r="P335" s="55"/>
      <c r="Q335" s="55"/>
      <c r="R335" s="55"/>
      <c r="S335" s="55"/>
      <c r="T335" s="55"/>
      <c r="U335" s="55"/>
    </row>
    <row r="336" spans="16:21" ht="12.75">
      <c r="P336" s="55"/>
      <c r="Q336" s="55"/>
      <c r="R336" s="55"/>
      <c r="S336" s="55"/>
      <c r="T336" s="55"/>
      <c r="U336" s="55"/>
    </row>
    <row r="337" spans="16:21" ht="12.75">
      <c r="P337" s="55"/>
      <c r="Q337" s="55"/>
      <c r="R337" s="55"/>
      <c r="S337" s="55"/>
      <c r="T337" s="55"/>
      <c r="U337" s="55"/>
    </row>
    <row r="338" spans="16:21" ht="12.75">
      <c r="P338" s="55"/>
      <c r="Q338" s="55"/>
      <c r="R338" s="55"/>
      <c r="S338" s="55"/>
      <c r="T338" s="55"/>
      <c r="U338" s="55"/>
    </row>
    <row r="339" spans="16:21" ht="12.75">
      <c r="P339" s="55"/>
      <c r="Q339" s="55"/>
      <c r="R339" s="55"/>
      <c r="S339" s="55"/>
      <c r="T339" s="55"/>
      <c r="U339" s="55"/>
    </row>
    <row r="340" spans="16:21" ht="12.75">
      <c r="P340" s="55"/>
      <c r="Q340" s="55"/>
      <c r="R340" s="55"/>
      <c r="S340" s="55"/>
      <c r="T340" s="55"/>
      <c r="U340" s="55"/>
    </row>
    <row r="341" spans="16:21" ht="12.75">
      <c r="P341" s="55"/>
      <c r="Q341" s="55"/>
      <c r="R341" s="55"/>
      <c r="S341" s="55"/>
      <c r="T341" s="55"/>
      <c r="U341" s="55"/>
    </row>
    <row r="342" spans="16:21" ht="12.75">
      <c r="P342" s="55"/>
      <c r="Q342" s="55"/>
      <c r="R342" s="55"/>
      <c r="S342" s="55"/>
      <c r="T342" s="55"/>
      <c r="U342" s="55"/>
    </row>
    <row r="343" spans="16:21" ht="12.75">
      <c r="P343" s="55"/>
      <c r="Q343" s="55"/>
      <c r="R343" s="55"/>
      <c r="S343" s="55"/>
      <c r="T343" s="55"/>
      <c r="U343" s="55"/>
    </row>
    <row r="344" spans="16:21" ht="12.75">
      <c r="P344" s="55"/>
      <c r="Q344" s="55"/>
      <c r="R344" s="55"/>
      <c r="S344" s="55"/>
      <c r="T344" s="55"/>
      <c r="U344" s="55"/>
    </row>
    <row r="345" spans="16:21" ht="12.75">
      <c r="P345" s="55"/>
      <c r="Q345" s="55"/>
      <c r="R345" s="55"/>
      <c r="S345" s="55"/>
      <c r="T345" s="55"/>
      <c r="U345" s="55"/>
    </row>
    <row r="346" spans="16:21" ht="12.75">
      <c r="P346" s="55"/>
      <c r="Q346" s="55"/>
      <c r="R346" s="55"/>
      <c r="S346" s="55"/>
      <c r="T346" s="55"/>
      <c r="U346" s="55"/>
    </row>
    <row r="347" spans="16:21" ht="12.75">
      <c r="P347" s="55"/>
      <c r="Q347" s="55"/>
      <c r="R347" s="55"/>
      <c r="S347" s="55"/>
      <c r="T347" s="55"/>
      <c r="U347" s="55"/>
    </row>
    <row r="348" spans="16:21" ht="12.75">
      <c r="P348" s="55"/>
      <c r="Q348" s="55"/>
      <c r="R348" s="55"/>
      <c r="S348" s="55"/>
      <c r="T348" s="55"/>
      <c r="U348" s="55"/>
    </row>
    <row r="349" spans="16:21" ht="12.75">
      <c r="P349" s="55"/>
      <c r="Q349" s="55"/>
      <c r="R349" s="55"/>
      <c r="S349" s="55"/>
      <c r="T349" s="55"/>
      <c r="U349" s="55"/>
    </row>
    <row r="350" spans="16:21" ht="12.75">
      <c r="P350" s="55"/>
      <c r="Q350" s="55"/>
      <c r="R350" s="55"/>
      <c r="S350" s="55"/>
      <c r="T350" s="55"/>
      <c r="U350" s="55"/>
    </row>
    <row r="351" spans="16:21" ht="12.75">
      <c r="P351" s="55"/>
      <c r="Q351" s="55"/>
      <c r="R351" s="55"/>
      <c r="S351" s="55"/>
      <c r="T351" s="55"/>
      <c r="U351" s="55"/>
    </row>
    <row r="352" spans="16:21" ht="12.75">
      <c r="P352" s="55"/>
      <c r="Q352" s="55"/>
      <c r="R352" s="55"/>
      <c r="S352" s="55"/>
      <c r="T352" s="55"/>
      <c r="U352" s="55"/>
    </row>
    <row r="353" spans="16:21" ht="12.75">
      <c r="P353" s="55"/>
      <c r="Q353" s="55"/>
      <c r="R353" s="55"/>
      <c r="S353" s="55"/>
      <c r="T353" s="55"/>
      <c r="U353" s="55"/>
    </row>
    <row r="354" spans="16:21" ht="12.75">
      <c r="P354" s="55"/>
      <c r="Q354" s="55"/>
      <c r="R354" s="55"/>
      <c r="S354" s="55"/>
      <c r="T354" s="55"/>
      <c r="U354" s="55"/>
    </row>
    <row r="355" spans="16:21" ht="12.75">
      <c r="P355" s="55"/>
      <c r="Q355" s="55"/>
      <c r="R355" s="55"/>
      <c r="S355" s="55"/>
      <c r="T355" s="55"/>
      <c r="U355" s="55"/>
    </row>
    <row r="356" spans="16:21" ht="12.75">
      <c r="P356" s="55"/>
      <c r="Q356" s="55"/>
      <c r="R356" s="55"/>
      <c r="S356" s="55"/>
      <c r="T356" s="55"/>
      <c r="U356" s="55"/>
    </row>
    <row r="357" spans="16:21" ht="12.75">
      <c r="P357" s="55"/>
      <c r="Q357" s="55"/>
      <c r="R357" s="55"/>
      <c r="S357" s="55"/>
      <c r="T357" s="55"/>
      <c r="U357" s="55"/>
    </row>
    <row r="358" spans="16:21" ht="12.75">
      <c r="P358" s="55"/>
      <c r="Q358" s="55"/>
      <c r="R358" s="55"/>
      <c r="S358" s="55"/>
      <c r="T358" s="55"/>
      <c r="U358" s="55"/>
    </row>
    <row r="359" spans="16:21" ht="12.75">
      <c r="P359" s="55"/>
      <c r="Q359" s="55"/>
      <c r="R359" s="55"/>
      <c r="S359" s="55"/>
      <c r="T359" s="55"/>
      <c r="U359" s="55"/>
    </row>
    <row r="360" spans="16:21" ht="12.75">
      <c r="P360" s="55"/>
      <c r="Q360" s="55"/>
      <c r="R360" s="55"/>
      <c r="S360" s="55"/>
      <c r="T360" s="55"/>
      <c r="U360" s="55"/>
    </row>
    <row r="361" spans="16:21" ht="12.75">
      <c r="P361" s="55"/>
      <c r="Q361" s="55"/>
      <c r="R361" s="55"/>
      <c r="S361" s="55"/>
      <c r="T361" s="55"/>
      <c r="U361" s="55"/>
    </row>
    <row r="362" spans="16:21" ht="12.75">
      <c r="P362" s="55"/>
      <c r="Q362" s="55"/>
      <c r="R362" s="55"/>
      <c r="S362" s="55"/>
      <c r="T362" s="55"/>
      <c r="U362" s="55"/>
    </row>
    <row r="363" spans="16:21" ht="12.75">
      <c r="P363" s="55"/>
      <c r="Q363" s="55"/>
      <c r="R363" s="55"/>
      <c r="S363" s="55"/>
      <c r="T363" s="55"/>
      <c r="U363" s="55"/>
    </row>
    <row r="364" spans="16:21" ht="12.75">
      <c r="P364" s="55"/>
      <c r="Q364" s="55"/>
      <c r="R364" s="55"/>
      <c r="S364" s="55"/>
      <c r="T364" s="55"/>
      <c r="U364" s="55"/>
    </row>
    <row r="365" spans="16:21" ht="12.75">
      <c r="P365" s="55"/>
      <c r="Q365" s="55"/>
      <c r="R365" s="55"/>
      <c r="S365" s="55"/>
      <c r="T365" s="55"/>
      <c r="U365" s="55"/>
    </row>
    <row r="366" spans="16:21" ht="12.75">
      <c r="P366" s="55"/>
      <c r="Q366" s="55"/>
      <c r="R366" s="55"/>
      <c r="S366" s="55"/>
      <c r="T366" s="55"/>
      <c r="U366" s="55"/>
    </row>
    <row r="367" spans="16:21" ht="12.75">
      <c r="P367" s="55"/>
      <c r="Q367" s="55"/>
      <c r="R367" s="55"/>
      <c r="S367" s="55"/>
      <c r="T367" s="55"/>
      <c r="U367" s="55"/>
    </row>
    <row r="368" spans="16:21" ht="12.75">
      <c r="P368" s="55"/>
      <c r="Q368" s="55"/>
      <c r="R368" s="55"/>
      <c r="S368" s="55"/>
      <c r="T368" s="55"/>
      <c r="U368" s="55"/>
    </row>
    <row r="369" spans="16:21" ht="12.75">
      <c r="P369" s="55"/>
      <c r="Q369" s="55"/>
      <c r="R369" s="55"/>
      <c r="S369" s="55"/>
      <c r="T369" s="55"/>
      <c r="U369" s="55"/>
    </row>
    <row r="370" spans="16:21" ht="12.75">
      <c r="P370" s="55"/>
      <c r="Q370" s="55"/>
      <c r="R370" s="55"/>
      <c r="S370" s="55"/>
      <c r="T370" s="55"/>
      <c r="U370" s="55"/>
    </row>
    <row r="371" spans="16:21" ht="12.75">
      <c r="P371" s="55"/>
      <c r="Q371" s="55"/>
      <c r="R371" s="55"/>
      <c r="S371" s="55"/>
      <c r="T371" s="55"/>
      <c r="U371" s="55"/>
    </row>
    <row r="372" spans="16:21" ht="12.75">
      <c r="P372" s="55"/>
      <c r="Q372" s="55"/>
      <c r="R372" s="55"/>
      <c r="S372" s="55"/>
      <c r="T372" s="55"/>
      <c r="U372" s="55"/>
    </row>
    <row r="373" spans="16:21" ht="12.75">
      <c r="P373" s="55"/>
      <c r="Q373" s="55"/>
      <c r="R373" s="55"/>
      <c r="S373" s="55"/>
      <c r="T373" s="55"/>
      <c r="U373" s="55"/>
    </row>
    <row r="374" spans="16:21" ht="12.75">
      <c r="P374" s="55"/>
      <c r="Q374" s="55"/>
      <c r="R374" s="55"/>
      <c r="S374" s="55"/>
      <c r="T374" s="55"/>
      <c r="U374" s="55"/>
    </row>
    <row r="375" spans="16:21" ht="12.75">
      <c r="P375" s="55"/>
      <c r="Q375" s="55"/>
      <c r="R375" s="55"/>
      <c r="S375" s="55"/>
      <c r="T375" s="55"/>
      <c r="U375" s="55"/>
    </row>
    <row r="376" spans="16:21" ht="12.75">
      <c r="P376" s="55"/>
      <c r="Q376" s="55"/>
      <c r="R376" s="55"/>
      <c r="S376" s="55"/>
      <c r="T376" s="55"/>
      <c r="U376" s="55"/>
    </row>
    <row r="377" spans="16:21" ht="12.75">
      <c r="P377" s="55"/>
      <c r="Q377" s="55"/>
      <c r="R377" s="55"/>
      <c r="S377" s="55"/>
      <c r="T377" s="55"/>
      <c r="U377" s="55"/>
    </row>
    <row r="378" spans="16:21" ht="12.75">
      <c r="P378" s="55"/>
      <c r="Q378" s="55"/>
      <c r="R378" s="55"/>
      <c r="S378" s="55"/>
      <c r="T378" s="55"/>
      <c r="U378" s="55"/>
    </row>
    <row r="379" spans="16:21" ht="12.75">
      <c r="P379" s="55"/>
      <c r="Q379" s="55"/>
      <c r="R379" s="55"/>
      <c r="S379" s="55"/>
      <c r="T379" s="55"/>
      <c r="U379" s="55"/>
    </row>
    <row r="380" spans="16:21" ht="12.75">
      <c r="P380" s="55"/>
      <c r="Q380" s="55"/>
      <c r="R380" s="55"/>
      <c r="S380" s="55"/>
      <c r="T380" s="55"/>
      <c r="U380" s="55"/>
    </row>
    <row r="381" spans="16:21" ht="12.75">
      <c r="P381" s="55"/>
      <c r="Q381" s="55"/>
      <c r="R381" s="55"/>
      <c r="S381" s="55"/>
      <c r="T381" s="55"/>
      <c r="U381" s="55"/>
    </row>
    <row r="382" spans="16:21" ht="12.75">
      <c r="P382" s="55"/>
      <c r="Q382" s="55"/>
      <c r="R382" s="55"/>
      <c r="S382" s="55"/>
      <c r="T382" s="55"/>
      <c r="U382" s="55"/>
    </row>
    <row r="383" spans="16:21" ht="12.75">
      <c r="P383" s="55"/>
      <c r="Q383" s="55"/>
      <c r="R383" s="55"/>
      <c r="S383" s="55"/>
      <c r="T383" s="55"/>
      <c r="U383" s="55"/>
    </row>
    <row r="384" spans="16:21" ht="12.75">
      <c r="P384" s="55"/>
      <c r="Q384" s="55"/>
      <c r="R384" s="55"/>
      <c r="S384" s="55"/>
      <c r="T384" s="55"/>
      <c r="U384" s="55"/>
    </row>
    <row r="385" spans="16:21" ht="12.75">
      <c r="P385" s="55"/>
      <c r="Q385" s="55"/>
      <c r="R385" s="55"/>
      <c r="S385" s="55"/>
      <c r="T385" s="55"/>
      <c r="U385" s="55"/>
    </row>
    <row r="386" spans="16:21" ht="12.75">
      <c r="P386" s="55"/>
      <c r="Q386" s="55"/>
      <c r="R386" s="55"/>
      <c r="S386" s="55"/>
      <c r="T386" s="55"/>
      <c r="U386" s="55"/>
    </row>
    <row r="387" spans="16:21" ht="12.75">
      <c r="P387" s="55"/>
      <c r="Q387" s="55"/>
      <c r="R387" s="55"/>
      <c r="S387" s="55"/>
      <c r="T387" s="55"/>
      <c r="U387" s="55"/>
    </row>
    <row r="388" spans="16:21" ht="12.75">
      <c r="P388" s="55"/>
      <c r="Q388" s="55"/>
      <c r="R388" s="55"/>
      <c r="S388" s="55"/>
      <c r="T388" s="55"/>
      <c r="U388" s="55"/>
    </row>
    <row r="389" spans="16:21" ht="12.75">
      <c r="P389" s="55"/>
      <c r="Q389" s="55"/>
      <c r="R389" s="55"/>
      <c r="S389" s="55"/>
      <c r="T389" s="55"/>
      <c r="U389" s="55"/>
    </row>
    <row r="390" spans="16:21" ht="12.75">
      <c r="P390" s="55"/>
      <c r="Q390" s="55"/>
      <c r="R390" s="55"/>
      <c r="S390" s="55"/>
      <c r="T390" s="55"/>
      <c r="U390" s="55"/>
    </row>
    <row r="391" spans="16:21" ht="12.75">
      <c r="P391" s="55"/>
      <c r="Q391" s="55"/>
      <c r="R391" s="55"/>
      <c r="S391" s="55"/>
      <c r="T391" s="55"/>
      <c r="U391" s="55"/>
    </row>
    <row r="392" spans="16:21" ht="12.75">
      <c r="P392" s="55"/>
      <c r="Q392" s="55"/>
      <c r="R392" s="55"/>
      <c r="S392" s="55"/>
      <c r="T392" s="55"/>
      <c r="U392" s="55"/>
    </row>
    <row r="393" spans="16:21" ht="12.75">
      <c r="P393" s="55"/>
      <c r="Q393" s="55"/>
      <c r="R393" s="55"/>
      <c r="S393" s="55"/>
      <c r="T393" s="55"/>
      <c r="U393" s="55"/>
    </row>
    <row r="394" spans="16:21" ht="12.75">
      <c r="P394" s="55"/>
      <c r="Q394" s="55"/>
      <c r="R394" s="55"/>
      <c r="S394" s="55"/>
      <c r="T394" s="55"/>
      <c r="U394" s="55"/>
    </row>
    <row r="395" spans="16:21" ht="12.75">
      <c r="P395" s="55"/>
      <c r="Q395" s="55"/>
      <c r="R395" s="55"/>
      <c r="S395" s="55"/>
      <c r="T395" s="55"/>
      <c r="U395" s="55"/>
    </row>
    <row r="396" spans="16:21" ht="12.75">
      <c r="P396" s="55"/>
      <c r="Q396" s="55"/>
      <c r="R396" s="55"/>
      <c r="S396" s="55"/>
      <c r="T396" s="55"/>
      <c r="U396" s="55"/>
    </row>
    <row r="397" spans="16:21" ht="12.75">
      <c r="P397" s="55"/>
      <c r="Q397" s="55"/>
      <c r="R397" s="55"/>
      <c r="S397" s="55"/>
      <c r="T397" s="55"/>
      <c r="U397" s="55"/>
    </row>
    <row r="398" spans="16:21" ht="12.75">
      <c r="P398" s="55"/>
      <c r="Q398" s="55"/>
      <c r="R398" s="55"/>
      <c r="S398" s="55"/>
      <c r="T398" s="55"/>
      <c r="U398" s="55"/>
    </row>
    <row r="399" spans="16:21" ht="12.75">
      <c r="P399" s="55"/>
      <c r="Q399" s="55"/>
      <c r="R399" s="55"/>
      <c r="S399" s="55"/>
      <c r="T399" s="55"/>
      <c r="U399" s="55"/>
    </row>
    <row r="400" spans="16:21" ht="12.75">
      <c r="P400" s="55"/>
      <c r="Q400" s="55"/>
      <c r="R400" s="55"/>
      <c r="S400" s="55"/>
      <c r="T400" s="55"/>
      <c r="U400" s="55"/>
    </row>
    <row r="401" spans="16:21" ht="12.75">
      <c r="P401" s="55"/>
      <c r="Q401" s="55"/>
      <c r="R401" s="55"/>
      <c r="S401" s="55"/>
      <c r="T401" s="55"/>
      <c r="U401" s="55"/>
    </row>
    <row r="402" spans="16:21" ht="12.75">
      <c r="P402" s="55"/>
      <c r="Q402" s="55"/>
      <c r="R402" s="55"/>
      <c r="S402" s="55"/>
      <c r="T402" s="55"/>
      <c r="U402" s="55"/>
    </row>
    <row r="403" spans="16:21" ht="12.75">
      <c r="P403" s="55"/>
      <c r="Q403" s="55"/>
      <c r="R403" s="55"/>
      <c r="S403" s="55"/>
      <c r="T403" s="55"/>
      <c r="U403" s="55"/>
    </row>
    <row r="404" spans="16:21" ht="12.75">
      <c r="P404" s="55"/>
      <c r="Q404" s="55"/>
      <c r="R404" s="55"/>
      <c r="S404" s="55"/>
      <c r="T404" s="55"/>
      <c r="U404" s="55"/>
    </row>
    <row r="405" spans="16:21" ht="12.75">
      <c r="P405" s="55"/>
      <c r="Q405" s="55"/>
      <c r="R405" s="55"/>
      <c r="S405" s="55"/>
      <c r="T405" s="55"/>
      <c r="U405" s="55"/>
    </row>
    <row r="406" spans="16:21" ht="12.75">
      <c r="P406" s="55"/>
      <c r="Q406" s="55"/>
      <c r="R406" s="55"/>
      <c r="S406" s="55"/>
      <c r="T406" s="55"/>
      <c r="U406" s="55"/>
    </row>
    <row r="407" spans="16:21" ht="12.75">
      <c r="P407" s="55"/>
      <c r="Q407" s="55"/>
      <c r="R407" s="55"/>
      <c r="S407" s="55"/>
      <c r="T407" s="55"/>
      <c r="U407" s="55"/>
    </row>
    <row r="408" spans="16:21" ht="12.75">
      <c r="P408" s="55"/>
      <c r="Q408" s="55"/>
      <c r="R408" s="55"/>
      <c r="S408" s="55"/>
      <c r="T408" s="55"/>
      <c r="U408" s="55"/>
    </row>
    <row r="409" spans="16:21" ht="12.75">
      <c r="P409" s="55"/>
      <c r="Q409" s="55"/>
      <c r="R409" s="55"/>
      <c r="S409" s="55"/>
      <c r="T409" s="55"/>
      <c r="U409" s="55"/>
    </row>
    <row r="410" spans="16:21" ht="12.75">
      <c r="P410" s="55"/>
      <c r="Q410" s="55"/>
      <c r="R410" s="55"/>
      <c r="S410" s="55"/>
      <c r="T410" s="55"/>
      <c r="U410" s="55"/>
    </row>
    <row r="411" spans="16:21" ht="12.75">
      <c r="P411" s="55"/>
      <c r="Q411" s="55"/>
      <c r="R411" s="55"/>
      <c r="S411" s="55"/>
      <c r="T411" s="55"/>
      <c r="U411" s="55"/>
    </row>
    <row r="412" spans="16:21" ht="12.75">
      <c r="P412" s="55"/>
      <c r="Q412" s="55"/>
      <c r="R412" s="55"/>
      <c r="S412" s="55"/>
      <c r="T412" s="55"/>
      <c r="U412" s="55"/>
    </row>
    <row r="413" spans="16:21" ht="12.75">
      <c r="P413" s="55"/>
      <c r="Q413" s="55"/>
      <c r="R413" s="55"/>
      <c r="S413" s="55"/>
      <c r="T413" s="55"/>
      <c r="U413" s="55"/>
    </row>
    <row r="414" spans="16:21" ht="12.75">
      <c r="P414" s="55"/>
      <c r="Q414" s="55"/>
      <c r="R414" s="55"/>
      <c r="S414" s="55"/>
      <c r="T414" s="55"/>
      <c r="U414" s="55"/>
    </row>
    <row r="415" spans="16:21" ht="12.75">
      <c r="P415" s="55"/>
      <c r="Q415" s="55"/>
      <c r="R415" s="55"/>
      <c r="S415" s="55"/>
      <c r="T415" s="55"/>
      <c r="U415" s="55"/>
    </row>
    <row r="416" spans="16:21" ht="12.75">
      <c r="P416" s="55"/>
      <c r="Q416" s="55"/>
      <c r="R416" s="55"/>
      <c r="S416" s="55"/>
      <c r="T416" s="55"/>
      <c r="U416" s="55"/>
    </row>
    <row r="417" spans="16:21" ht="12.75">
      <c r="P417" s="55"/>
      <c r="Q417" s="55"/>
      <c r="R417" s="55"/>
      <c r="S417" s="55"/>
      <c r="T417" s="55"/>
      <c r="U417" s="55"/>
    </row>
    <row r="418" spans="16:21" ht="12.75">
      <c r="P418" s="55"/>
      <c r="Q418" s="55"/>
      <c r="R418" s="55"/>
      <c r="S418" s="55"/>
      <c r="T418" s="55"/>
      <c r="U418" s="55"/>
    </row>
    <row r="419" spans="16:21" ht="12.75">
      <c r="P419" s="55"/>
      <c r="Q419" s="55"/>
      <c r="R419" s="55"/>
      <c r="S419" s="55"/>
      <c r="T419" s="55"/>
      <c r="U419" s="55"/>
    </row>
    <row r="420" spans="16:21" ht="12.75">
      <c r="P420" s="55"/>
      <c r="Q420" s="55"/>
      <c r="R420" s="55"/>
      <c r="S420" s="55"/>
      <c r="T420" s="55"/>
      <c r="U420" s="55"/>
    </row>
    <row r="421" spans="16:21" ht="12.75">
      <c r="P421" s="55"/>
      <c r="Q421" s="55"/>
      <c r="R421" s="55"/>
      <c r="S421" s="55"/>
      <c r="T421" s="55"/>
      <c r="U421" s="55"/>
    </row>
    <row r="422" spans="16:21" ht="12.75">
      <c r="P422" s="55"/>
      <c r="Q422" s="55"/>
      <c r="R422" s="55"/>
      <c r="S422" s="55"/>
      <c r="T422" s="55"/>
      <c r="U422" s="55"/>
    </row>
    <row r="423" spans="16:21" ht="12.75">
      <c r="P423" s="55"/>
      <c r="Q423" s="55"/>
      <c r="R423" s="55"/>
      <c r="S423" s="55"/>
      <c r="T423" s="55"/>
      <c r="U423" s="55"/>
    </row>
    <row r="424" spans="16:21" ht="12.75">
      <c r="P424" s="55"/>
      <c r="Q424" s="55"/>
      <c r="R424" s="55"/>
      <c r="S424" s="55"/>
      <c r="T424" s="55"/>
      <c r="U424" s="55"/>
    </row>
    <row r="425" spans="16:21" ht="12.75">
      <c r="P425" s="55"/>
      <c r="Q425" s="55"/>
      <c r="R425" s="55"/>
      <c r="S425" s="55"/>
      <c r="T425" s="55"/>
      <c r="U425" s="55"/>
    </row>
    <row r="426" spans="16:21" ht="12.75">
      <c r="P426" s="55"/>
      <c r="Q426" s="55"/>
      <c r="R426" s="55"/>
      <c r="S426" s="55"/>
      <c r="T426" s="55"/>
      <c r="U426" s="55"/>
    </row>
    <row r="427" spans="16:21" ht="12.75">
      <c r="P427" s="55"/>
      <c r="Q427" s="55"/>
      <c r="R427" s="55"/>
      <c r="S427" s="55"/>
      <c r="T427" s="55"/>
      <c r="U427" s="55"/>
    </row>
    <row r="428" spans="16:21" ht="12.75">
      <c r="P428" s="55"/>
      <c r="Q428" s="55"/>
      <c r="R428" s="55"/>
      <c r="S428" s="55"/>
      <c r="T428" s="55"/>
      <c r="U428" s="55"/>
    </row>
    <row r="429" spans="16:21" ht="12.75">
      <c r="P429" s="55"/>
      <c r="Q429" s="55"/>
      <c r="R429" s="55"/>
      <c r="S429" s="55"/>
      <c r="T429" s="55"/>
      <c r="U429" s="55"/>
    </row>
    <row r="430" spans="16:21" ht="12.75">
      <c r="P430" s="55"/>
      <c r="Q430" s="55"/>
      <c r="R430" s="55"/>
      <c r="S430" s="55"/>
      <c r="T430" s="55"/>
      <c r="U430" s="55"/>
    </row>
    <row r="431" spans="16:21" ht="12.75">
      <c r="P431" s="55"/>
      <c r="Q431" s="55"/>
      <c r="R431" s="55"/>
      <c r="S431" s="55"/>
      <c r="T431" s="55"/>
      <c r="U431" s="55"/>
    </row>
    <row r="432" spans="16:21" ht="12.75">
      <c r="P432" s="55"/>
      <c r="Q432" s="55"/>
      <c r="R432" s="55"/>
      <c r="S432" s="55"/>
      <c r="T432" s="55"/>
      <c r="U432" s="55"/>
    </row>
    <row r="433" spans="16:21" ht="12.75">
      <c r="P433" s="55"/>
      <c r="Q433" s="55"/>
      <c r="R433" s="55"/>
      <c r="S433" s="55"/>
      <c r="T433" s="55"/>
      <c r="U433" s="55"/>
    </row>
    <row r="434" spans="16:21" ht="12.75">
      <c r="P434" s="55"/>
      <c r="Q434" s="55"/>
      <c r="R434" s="55"/>
      <c r="S434" s="55"/>
      <c r="T434" s="55"/>
      <c r="U434" s="55"/>
    </row>
    <row r="435" spans="16:21" ht="12.75">
      <c r="P435" s="55"/>
      <c r="Q435" s="55"/>
      <c r="R435" s="55"/>
      <c r="S435" s="55"/>
      <c r="T435" s="55"/>
      <c r="U435" s="55"/>
    </row>
    <row r="436" spans="16:21" ht="12.75">
      <c r="P436" s="55"/>
      <c r="Q436" s="55"/>
      <c r="R436" s="55"/>
      <c r="S436" s="55"/>
      <c r="T436" s="55"/>
      <c r="U436" s="55"/>
    </row>
    <row r="437" spans="16:21" ht="12.75">
      <c r="P437" s="55"/>
      <c r="Q437" s="55"/>
      <c r="R437" s="55"/>
      <c r="S437" s="55"/>
      <c r="T437" s="55"/>
      <c r="U437" s="55"/>
    </row>
    <row r="438" spans="16:21" ht="12.75">
      <c r="P438" s="55"/>
      <c r="Q438" s="55"/>
      <c r="R438" s="55"/>
      <c r="S438" s="55"/>
      <c r="T438" s="55"/>
      <c r="U438" s="55"/>
    </row>
    <row r="439" spans="16:21" ht="12.75">
      <c r="P439" s="55"/>
      <c r="Q439" s="55"/>
      <c r="R439" s="55"/>
      <c r="S439" s="55"/>
      <c r="T439" s="55"/>
      <c r="U439" s="55"/>
    </row>
    <row r="440" spans="16:21" ht="12.75">
      <c r="P440" s="55"/>
      <c r="Q440" s="55"/>
      <c r="R440" s="55"/>
      <c r="S440" s="55"/>
      <c r="T440" s="55"/>
      <c r="U440" s="55"/>
    </row>
    <row r="441" spans="16:21" ht="12.75">
      <c r="P441" s="55"/>
      <c r="Q441" s="55"/>
      <c r="R441" s="55"/>
      <c r="S441" s="55"/>
      <c r="T441" s="55"/>
      <c r="U441" s="55"/>
    </row>
    <row r="442" spans="16:21" ht="12.75">
      <c r="P442" s="55"/>
      <c r="Q442" s="55"/>
      <c r="R442" s="55"/>
      <c r="S442" s="55"/>
      <c r="T442" s="55"/>
      <c r="U442" s="55"/>
    </row>
    <row r="443" spans="16:21" ht="12.75">
      <c r="P443" s="55"/>
      <c r="Q443" s="55"/>
      <c r="R443" s="55"/>
      <c r="S443" s="55"/>
      <c r="T443" s="55"/>
      <c r="U443" s="55"/>
    </row>
    <row r="444" spans="16:21" ht="12.75">
      <c r="P444" s="55"/>
      <c r="Q444" s="55"/>
      <c r="R444" s="55"/>
      <c r="S444" s="55"/>
      <c r="T444" s="55"/>
      <c r="U444" s="55"/>
    </row>
    <row r="445" spans="16:21" ht="12.75">
      <c r="P445" s="55"/>
      <c r="Q445" s="55"/>
      <c r="R445" s="55"/>
      <c r="S445" s="55"/>
      <c r="T445" s="55"/>
      <c r="U445" s="55"/>
    </row>
    <row r="446" spans="16:21" ht="12.75">
      <c r="P446" s="55"/>
      <c r="Q446" s="55"/>
      <c r="R446" s="55"/>
      <c r="S446" s="55"/>
      <c r="T446" s="55"/>
      <c r="U446" s="55"/>
    </row>
    <row r="447" spans="16:21" ht="12.75">
      <c r="P447" s="55"/>
      <c r="Q447" s="55"/>
      <c r="R447" s="55"/>
      <c r="S447" s="55"/>
      <c r="T447" s="55"/>
      <c r="U447" s="55"/>
    </row>
    <row r="448" spans="16:21" ht="12.75">
      <c r="P448" s="55"/>
      <c r="Q448" s="55"/>
      <c r="R448" s="55"/>
      <c r="S448" s="55"/>
      <c r="T448" s="55"/>
      <c r="U448" s="55"/>
    </row>
    <row r="449" spans="16:21" ht="12.75">
      <c r="P449" s="55"/>
      <c r="Q449" s="55"/>
      <c r="R449" s="55"/>
      <c r="S449" s="55"/>
      <c r="T449" s="55"/>
      <c r="U449" s="55"/>
    </row>
    <row r="450" spans="16:21" ht="12.75">
      <c r="P450" s="55"/>
      <c r="Q450" s="55"/>
      <c r="R450" s="55"/>
      <c r="S450" s="55"/>
      <c r="T450" s="55"/>
      <c r="U450" s="55"/>
    </row>
    <row r="451" spans="16:21" ht="12.75">
      <c r="P451" s="55"/>
      <c r="Q451" s="55"/>
      <c r="R451" s="55"/>
      <c r="S451" s="55"/>
      <c r="T451" s="55"/>
      <c r="U451" s="55"/>
    </row>
    <row r="452" spans="16:21" ht="12.75">
      <c r="P452" s="55"/>
      <c r="Q452" s="55"/>
      <c r="R452" s="55"/>
      <c r="S452" s="55"/>
      <c r="T452" s="55"/>
      <c r="U452" s="55"/>
    </row>
    <row r="453" spans="16:21" ht="12.75">
      <c r="P453" s="55"/>
      <c r="Q453" s="55"/>
      <c r="R453" s="55"/>
      <c r="S453" s="55"/>
      <c r="T453" s="55"/>
      <c r="U453" s="55"/>
    </row>
    <row r="454" spans="16:21" ht="12.75">
      <c r="P454" s="55"/>
      <c r="Q454" s="55"/>
      <c r="R454" s="55"/>
      <c r="S454" s="55"/>
      <c r="T454" s="55"/>
      <c r="U454" s="55"/>
    </row>
    <row r="455" spans="16:21" ht="12.75">
      <c r="P455" s="55"/>
      <c r="Q455" s="55"/>
      <c r="R455" s="55"/>
      <c r="S455" s="55"/>
      <c r="T455" s="55"/>
      <c r="U455" s="55"/>
    </row>
    <row r="456" spans="16:21" ht="12.75">
      <c r="P456" s="55"/>
      <c r="Q456" s="55"/>
      <c r="R456" s="55"/>
      <c r="S456" s="55"/>
      <c r="T456" s="55"/>
      <c r="U456" s="55"/>
    </row>
    <row r="457" spans="16:21" ht="12.75">
      <c r="P457" s="55"/>
      <c r="Q457" s="55"/>
      <c r="R457" s="55"/>
      <c r="S457" s="55"/>
      <c r="T457" s="55"/>
      <c r="U457" s="55"/>
    </row>
    <row r="458" spans="16:21" ht="12.75">
      <c r="P458" s="55"/>
      <c r="Q458" s="55"/>
      <c r="R458" s="55"/>
      <c r="S458" s="55"/>
      <c r="T458" s="55"/>
      <c r="U458" s="55"/>
    </row>
    <row r="459" spans="16:21" ht="12.75">
      <c r="P459" s="55"/>
      <c r="Q459" s="55"/>
      <c r="R459" s="55"/>
      <c r="S459" s="55"/>
      <c r="T459" s="55"/>
      <c r="U459" s="55"/>
    </row>
    <row r="460" spans="16:21" ht="12.75">
      <c r="P460" s="55"/>
      <c r="Q460" s="55"/>
      <c r="R460" s="55"/>
      <c r="S460" s="55"/>
      <c r="T460" s="55"/>
      <c r="U460" s="55"/>
    </row>
    <row r="461" spans="16:21" ht="12.75">
      <c r="P461" s="55"/>
      <c r="Q461" s="55"/>
      <c r="R461" s="55"/>
      <c r="S461" s="55"/>
      <c r="T461" s="55"/>
      <c r="U461" s="55"/>
    </row>
    <row r="462" spans="16:21" ht="12.75">
      <c r="P462" s="55"/>
      <c r="Q462" s="55"/>
      <c r="R462" s="55"/>
      <c r="S462" s="55"/>
      <c r="T462" s="55"/>
      <c r="U462" s="55"/>
    </row>
    <row r="463" spans="16:21" ht="12.75">
      <c r="P463" s="55"/>
      <c r="Q463" s="55"/>
      <c r="R463" s="55"/>
      <c r="S463" s="55"/>
      <c r="T463" s="55"/>
      <c r="U463" s="55"/>
    </row>
    <row r="464" spans="16:21" ht="12.75">
      <c r="P464" s="55"/>
      <c r="Q464" s="55"/>
      <c r="R464" s="55"/>
      <c r="S464" s="55"/>
      <c r="T464" s="55"/>
      <c r="U464" s="55"/>
    </row>
    <row r="465" spans="16:21" ht="12.75">
      <c r="P465" s="55"/>
      <c r="Q465" s="55"/>
      <c r="R465" s="55"/>
      <c r="S465" s="55"/>
      <c r="T465" s="55"/>
      <c r="U465" s="55"/>
    </row>
    <row r="466" spans="16:21" ht="12.75">
      <c r="P466" s="55"/>
      <c r="Q466" s="55"/>
      <c r="R466" s="55"/>
      <c r="S466" s="55"/>
      <c r="T466" s="55"/>
      <c r="U466" s="55"/>
    </row>
    <row r="467" spans="16:21" ht="12.75">
      <c r="P467" s="55"/>
      <c r="Q467" s="55"/>
      <c r="R467" s="55"/>
      <c r="S467" s="55"/>
      <c r="T467" s="55"/>
      <c r="U467" s="55"/>
    </row>
    <row r="468" spans="16:21" ht="12.75">
      <c r="P468" s="55"/>
      <c r="Q468" s="55"/>
      <c r="R468" s="55"/>
      <c r="S468" s="55"/>
      <c r="T468" s="55"/>
      <c r="U468" s="55"/>
    </row>
    <row r="469" spans="16:21" ht="12.75">
      <c r="P469" s="55"/>
      <c r="Q469" s="55"/>
      <c r="R469" s="55"/>
      <c r="S469" s="55"/>
      <c r="T469" s="55"/>
      <c r="U469" s="55"/>
    </row>
    <row r="470" spans="16:21" ht="12.75">
      <c r="P470" s="55"/>
      <c r="Q470" s="55"/>
      <c r="R470" s="55"/>
      <c r="S470" s="55"/>
      <c r="T470" s="55"/>
      <c r="U470" s="55"/>
    </row>
    <row r="471" spans="16:21" ht="12.75">
      <c r="P471" s="55"/>
      <c r="Q471" s="55"/>
      <c r="R471" s="55"/>
      <c r="S471" s="55"/>
      <c r="T471" s="55"/>
      <c r="U471" s="55"/>
    </row>
    <row r="472" spans="16:21" ht="12.75">
      <c r="P472" s="55"/>
      <c r="Q472" s="55"/>
      <c r="R472" s="55"/>
      <c r="S472" s="55"/>
      <c r="T472" s="55"/>
      <c r="U472" s="55"/>
    </row>
    <row r="473" spans="16:21" ht="12.75">
      <c r="P473" s="55"/>
      <c r="Q473" s="55"/>
      <c r="R473" s="55"/>
      <c r="S473" s="55"/>
      <c r="T473" s="55"/>
      <c r="U473" s="55"/>
    </row>
    <row r="474" spans="16:21" ht="12.75">
      <c r="P474" s="55"/>
      <c r="Q474" s="55"/>
      <c r="R474" s="55"/>
      <c r="S474" s="55"/>
      <c r="T474" s="55"/>
      <c r="U474" s="55"/>
    </row>
    <row r="475" spans="16:21" ht="12.75">
      <c r="P475" s="55"/>
      <c r="Q475" s="55"/>
      <c r="R475" s="55"/>
      <c r="S475" s="55"/>
      <c r="T475" s="55"/>
      <c r="U475" s="55"/>
    </row>
    <row r="476" spans="16:21" ht="12.75">
      <c r="P476" s="55"/>
      <c r="Q476" s="55"/>
      <c r="R476" s="55"/>
      <c r="S476" s="55"/>
      <c r="T476" s="55"/>
      <c r="U476" s="55"/>
    </row>
    <row r="477" spans="16:21" ht="12.75">
      <c r="P477" s="55"/>
      <c r="Q477" s="55"/>
      <c r="R477" s="55"/>
      <c r="S477" s="55"/>
      <c r="T477" s="55"/>
      <c r="U477" s="55"/>
    </row>
    <row r="478" spans="16:21" ht="12.75">
      <c r="P478" s="55"/>
      <c r="Q478" s="55"/>
      <c r="R478" s="55"/>
      <c r="S478" s="55"/>
      <c r="T478" s="55"/>
      <c r="U478" s="55"/>
    </row>
    <row r="479" spans="16:21" ht="12.75">
      <c r="P479" s="55"/>
      <c r="Q479" s="55"/>
      <c r="R479" s="55"/>
      <c r="S479" s="55"/>
      <c r="T479" s="55"/>
      <c r="U479" s="55"/>
    </row>
    <row r="480" spans="16:21" ht="12.75">
      <c r="P480" s="55"/>
      <c r="Q480" s="55"/>
      <c r="R480" s="55"/>
      <c r="S480" s="55"/>
      <c r="T480" s="55"/>
      <c r="U480" s="55"/>
    </row>
    <row r="481" spans="16:21" ht="12.75">
      <c r="P481" s="55"/>
      <c r="Q481" s="55"/>
      <c r="R481" s="55"/>
      <c r="S481" s="55"/>
      <c r="T481" s="55"/>
      <c r="U481" s="55"/>
    </row>
    <row r="482" spans="16:21" ht="12.75">
      <c r="P482" s="55"/>
      <c r="Q482" s="55"/>
      <c r="R482" s="55"/>
      <c r="S482" s="55"/>
      <c r="T482" s="55"/>
      <c r="U482" s="55"/>
    </row>
    <row r="483" spans="16:21" ht="12.75">
      <c r="P483" s="55"/>
      <c r="Q483" s="55"/>
      <c r="R483" s="55"/>
      <c r="S483" s="55"/>
      <c r="T483" s="55"/>
      <c r="U483" s="55"/>
    </row>
    <row r="484" spans="16:21" ht="12.75">
      <c r="P484" s="55"/>
      <c r="Q484" s="55"/>
      <c r="R484" s="55"/>
      <c r="S484" s="55"/>
      <c r="T484" s="55"/>
      <c r="U484" s="55"/>
    </row>
    <row r="485" spans="16:21" ht="12.75">
      <c r="P485" s="55"/>
      <c r="Q485" s="55"/>
      <c r="R485" s="55"/>
      <c r="S485" s="55"/>
      <c r="T485" s="55"/>
      <c r="U485" s="55"/>
    </row>
    <row r="486" spans="16:21" ht="12.75">
      <c r="P486" s="55"/>
      <c r="Q486" s="55"/>
      <c r="R486" s="55"/>
      <c r="S486" s="55"/>
      <c r="T486" s="55"/>
      <c r="U486" s="55"/>
    </row>
    <row r="487" spans="16:21" ht="12.75">
      <c r="P487" s="55"/>
      <c r="Q487" s="55"/>
      <c r="R487" s="55"/>
      <c r="S487" s="55"/>
      <c r="T487" s="55"/>
      <c r="U487" s="55"/>
    </row>
    <row r="488" spans="16:21" ht="12.75">
      <c r="P488" s="55"/>
      <c r="Q488" s="55"/>
      <c r="R488" s="55"/>
      <c r="S488" s="55"/>
      <c r="T488" s="55"/>
      <c r="U488" s="55"/>
    </row>
    <row r="489" spans="16:21" ht="12.75">
      <c r="P489" s="55"/>
      <c r="Q489" s="55"/>
      <c r="R489" s="55"/>
      <c r="S489" s="55"/>
      <c r="T489" s="55"/>
      <c r="U489" s="55"/>
    </row>
    <row r="490" spans="16:21" ht="12.75">
      <c r="P490" s="55"/>
      <c r="Q490" s="55"/>
      <c r="R490" s="55"/>
      <c r="S490" s="55"/>
      <c r="T490" s="55"/>
      <c r="U490" s="55"/>
    </row>
    <row r="491" spans="16:21" ht="12.75">
      <c r="P491" s="55"/>
      <c r="Q491" s="55"/>
      <c r="R491" s="55"/>
      <c r="S491" s="55"/>
      <c r="T491" s="55"/>
      <c r="U491" s="55"/>
    </row>
    <row r="492" spans="16:21" ht="12.75">
      <c r="P492" s="55"/>
      <c r="Q492" s="55"/>
      <c r="R492" s="55"/>
      <c r="S492" s="55"/>
      <c r="T492" s="55"/>
      <c r="U492" s="55"/>
    </row>
    <row r="493" spans="16:21" ht="12.75">
      <c r="P493" s="55"/>
      <c r="Q493" s="55"/>
      <c r="R493" s="55"/>
      <c r="S493" s="55"/>
      <c r="T493" s="55"/>
      <c r="U493" s="55"/>
    </row>
    <row r="494" spans="16:21" ht="12.75">
      <c r="P494" s="55"/>
      <c r="Q494" s="55"/>
      <c r="R494" s="55"/>
      <c r="S494" s="55"/>
      <c r="T494" s="55"/>
      <c r="U494" s="55"/>
    </row>
    <row r="495" spans="16:21" ht="12.75">
      <c r="P495" s="55"/>
      <c r="Q495" s="55"/>
      <c r="R495" s="55"/>
      <c r="S495" s="55"/>
      <c r="T495" s="55"/>
      <c r="U495" s="55"/>
    </row>
    <row r="496" spans="16:21" ht="12.75">
      <c r="P496" s="55"/>
      <c r="Q496" s="55"/>
      <c r="R496" s="55"/>
      <c r="S496" s="55"/>
      <c r="T496" s="55"/>
      <c r="U496" s="55"/>
    </row>
    <row r="497" spans="16:21" ht="12.75">
      <c r="P497" s="55"/>
      <c r="Q497" s="55"/>
      <c r="R497" s="55"/>
      <c r="S497" s="55"/>
      <c r="T497" s="55"/>
      <c r="U497" s="55"/>
    </row>
    <row r="498" spans="16:21" ht="12.75">
      <c r="P498" s="55"/>
      <c r="Q498" s="55"/>
      <c r="R498" s="55"/>
      <c r="S498" s="55"/>
      <c r="T498" s="55"/>
      <c r="U498" s="55"/>
    </row>
    <row r="499" spans="16:21" ht="12.75">
      <c r="P499" s="55"/>
      <c r="Q499" s="55"/>
      <c r="R499" s="55"/>
      <c r="S499" s="55"/>
      <c r="T499" s="55"/>
      <c r="U499" s="55"/>
    </row>
    <row r="500" spans="16:21" ht="12.75">
      <c r="P500" s="55"/>
      <c r="Q500" s="55"/>
      <c r="R500" s="55"/>
      <c r="S500" s="55"/>
      <c r="T500" s="55"/>
      <c r="U500" s="55"/>
    </row>
    <row r="501" spans="16:21" ht="12.75">
      <c r="P501" s="55"/>
      <c r="Q501" s="55"/>
      <c r="R501" s="55"/>
      <c r="S501" s="55"/>
      <c r="T501" s="55"/>
      <c r="U501" s="55"/>
    </row>
    <row r="502" spans="16:21" ht="12.75">
      <c r="P502" s="55"/>
      <c r="Q502" s="55"/>
      <c r="R502" s="55"/>
      <c r="S502" s="55"/>
      <c r="T502" s="55"/>
      <c r="U502" s="55"/>
    </row>
    <row r="503" spans="16:21" ht="12.75">
      <c r="P503" s="55"/>
      <c r="Q503" s="55"/>
      <c r="R503" s="55"/>
      <c r="S503" s="55"/>
      <c r="T503" s="55"/>
      <c r="U503" s="55"/>
    </row>
    <row r="504" spans="16:21" ht="12.75">
      <c r="P504" s="55"/>
      <c r="Q504" s="55"/>
      <c r="R504" s="55"/>
      <c r="S504" s="55"/>
      <c r="T504" s="55"/>
      <c r="U504" s="55"/>
    </row>
    <row r="505" spans="16:21" ht="12.75">
      <c r="P505" s="55"/>
      <c r="Q505" s="55"/>
      <c r="R505" s="55"/>
      <c r="S505" s="55"/>
      <c r="T505" s="55"/>
      <c r="U505" s="55"/>
    </row>
    <row r="506" spans="16:21" ht="12.75">
      <c r="P506" s="55"/>
      <c r="Q506" s="55"/>
      <c r="R506" s="55"/>
      <c r="S506" s="55"/>
      <c r="T506" s="55"/>
      <c r="U506" s="55"/>
    </row>
    <row r="507" spans="16:21" ht="12.75">
      <c r="P507" s="55"/>
      <c r="Q507" s="55"/>
      <c r="R507" s="55"/>
      <c r="S507" s="55"/>
      <c r="T507" s="55"/>
      <c r="U507" s="55"/>
    </row>
    <row r="508" spans="16:21" ht="12.75">
      <c r="P508" s="55"/>
      <c r="Q508" s="55"/>
      <c r="R508" s="55"/>
      <c r="S508" s="55"/>
      <c r="T508" s="55"/>
      <c r="U508" s="55"/>
    </row>
    <row r="509" spans="16:21" ht="12.75">
      <c r="P509" s="55"/>
      <c r="Q509" s="55"/>
      <c r="R509" s="55"/>
      <c r="S509" s="55"/>
      <c r="T509" s="55"/>
      <c r="U509" s="55"/>
    </row>
    <row r="510" spans="16:21" ht="12.75">
      <c r="P510" s="55"/>
      <c r="Q510" s="55"/>
      <c r="R510" s="55"/>
      <c r="S510" s="55"/>
      <c r="T510" s="55"/>
      <c r="U510" s="55"/>
    </row>
    <row r="511" spans="16:21" ht="12.75">
      <c r="P511" s="55"/>
      <c r="Q511" s="55"/>
      <c r="R511" s="55"/>
      <c r="S511" s="55"/>
      <c r="T511" s="55"/>
      <c r="U511" s="55"/>
    </row>
    <row r="512" spans="16:21" ht="12.75">
      <c r="P512" s="55"/>
      <c r="Q512" s="55"/>
      <c r="R512" s="55"/>
      <c r="S512" s="55"/>
      <c r="T512" s="55"/>
      <c r="U512" s="55"/>
    </row>
    <row r="513" spans="16:21" ht="12.75">
      <c r="P513" s="55"/>
      <c r="Q513" s="55"/>
      <c r="R513" s="55"/>
      <c r="S513" s="55"/>
      <c r="T513" s="55"/>
      <c r="U513" s="55"/>
    </row>
    <row r="514" spans="16:21" ht="12.75">
      <c r="P514" s="55"/>
      <c r="Q514" s="55"/>
      <c r="R514" s="55"/>
      <c r="S514" s="55"/>
      <c r="T514" s="55"/>
      <c r="U514" s="55"/>
    </row>
    <row r="515" spans="16:21" ht="12.75">
      <c r="P515" s="55"/>
      <c r="Q515" s="55"/>
      <c r="R515" s="55"/>
      <c r="S515" s="55"/>
      <c r="T515" s="55"/>
      <c r="U515" s="55"/>
    </row>
    <row r="516" spans="16:21" ht="12.75">
      <c r="P516" s="55"/>
      <c r="Q516" s="55"/>
      <c r="R516" s="55"/>
      <c r="S516" s="55"/>
      <c r="T516" s="55"/>
      <c r="U516" s="55"/>
    </row>
    <row r="517" spans="16:21" ht="12.75">
      <c r="P517" s="55"/>
      <c r="Q517" s="55"/>
      <c r="R517" s="55"/>
      <c r="S517" s="55"/>
      <c r="T517" s="55"/>
      <c r="U517" s="55"/>
    </row>
    <row r="518" spans="16:21" ht="12.75">
      <c r="P518" s="55"/>
      <c r="Q518" s="55"/>
      <c r="R518" s="55"/>
      <c r="S518" s="55"/>
      <c r="T518" s="55"/>
      <c r="U518" s="55"/>
    </row>
    <row r="519" spans="16:21" ht="12.75">
      <c r="P519" s="55"/>
      <c r="Q519" s="55"/>
      <c r="R519" s="55"/>
      <c r="S519" s="55"/>
      <c r="T519" s="55"/>
      <c r="U519" s="55"/>
    </row>
    <row r="520" spans="16:21" ht="12.75">
      <c r="P520" s="55"/>
      <c r="Q520" s="55"/>
      <c r="R520" s="55"/>
      <c r="S520" s="55"/>
      <c r="T520" s="55"/>
      <c r="U520" s="55"/>
    </row>
    <row r="521" spans="16:21" ht="12.75">
      <c r="P521" s="55"/>
      <c r="Q521" s="55"/>
      <c r="R521" s="55"/>
      <c r="S521" s="55"/>
      <c r="T521" s="55"/>
      <c r="U521" s="55"/>
    </row>
    <row r="522" spans="16:21" ht="12.75">
      <c r="P522" s="55"/>
      <c r="Q522" s="55"/>
      <c r="R522" s="55"/>
      <c r="S522" s="55"/>
      <c r="T522" s="55"/>
      <c r="U522" s="55"/>
    </row>
    <row r="523" spans="16:21" ht="12.75">
      <c r="P523" s="55"/>
      <c r="Q523" s="55"/>
      <c r="R523" s="55"/>
      <c r="S523" s="55"/>
      <c r="T523" s="55"/>
      <c r="U523" s="55"/>
    </row>
    <row r="524" spans="16:21" ht="12.75">
      <c r="P524" s="55"/>
      <c r="Q524" s="55"/>
      <c r="R524" s="55"/>
      <c r="S524" s="55"/>
      <c r="T524" s="55"/>
      <c r="U524" s="55"/>
    </row>
    <row r="525" spans="16:21" ht="12.75">
      <c r="P525" s="55"/>
      <c r="Q525" s="55"/>
      <c r="R525" s="55"/>
      <c r="S525" s="55"/>
      <c r="T525" s="55"/>
      <c r="U525" s="55"/>
    </row>
    <row r="526" spans="16:21" ht="12.75">
      <c r="P526" s="55"/>
      <c r="Q526" s="55"/>
      <c r="R526" s="55"/>
      <c r="S526" s="55"/>
      <c r="T526" s="55"/>
      <c r="U526" s="55"/>
    </row>
    <row r="527" spans="16:21" ht="12.75">
      <c r="P527" s="55"/>
      <c r="Q527" s="55"/>
      <c r="R527" s="55"/>
      <c r="S527" s="55"/>
      <c r="T527" s="55"/>
      <c r="U527" s="55"/>
    </row>
    <row r="528" spans="16:21" ht="12.75">
      <c r="P528" s="55"/>
      <c r="Q528" s="55"/>
      <c r="R528" s="55"/>
      <c r="S528" s="55"/>
      <c r="T528" s="55"/>
      <c r="U528" s="55"/>
    </row>
    <row r="529" spans="16:21" ht="12.75">
      <c r="P529" s="55"/>
      <c r="Q529" s="55"/>
      <c r="R529" s="55"/>
      <c r="S529" s="55"/>
      <c r="T529" s="55"/>
      <c r="U529" s="55"/>
    </row>
    <row r="530" spans="16:21" ht="12.75">
      <c r="P530" s="55"/>
      <c r="Q530" s="55"/>
      <c r="R530" s="55"/>
      <c r="S530" s="55"/>
      <c r="T530" s="55"/>
      <c r="U530" s="55"/>
    </row>
    <row r="531" spans="16:21" ht="12.75">
      <c r="P531" s="55"/>
      <c r="Q531" s="55"/>
      <c r="R531" s="55"/>
      <c r="S531" s="55"/>
      <c r="T531" s="55"/>
      <c r="U531" s="55"/>
    </row>
    <row r="532" spans="16:21" ht="12.75">
      <c r="P532" s="55"/>
      <c r="Q532" s="55"/>
      <c r="R532" s="55"/>
      <c r="S532" s="55"/>
      <c r="T532" s="55"/>
      <c r="U532" s="55"/>
    </row>
    <row r="533" spans="16:21" ht="12.75">
      <c r="P533" s="55"/>
      <c r="Q533" s="55"/>
      <c r="R533" s="55"/>
      <c r="S533" s="55"/>
      <c r="T533" s="55"/>
      <c r="U533" s="55"/>
    </row>
    <row r="534" spans="16:21" ht="12.75">
      <c r="P534" s="55"/>
      <c r="Q534" s="55"/>
      <c r="R534" s="55"/>
      <c r="S534" s="55"/>
      <c r="T534" s="55"/>
      <c r="U534" s="55"/>
    </row>
    <row r="535" spans="16:21" ht="12.75">
      <c r="P535" s="55"/>
      <c r="Q535" s="55"/>
      <c r="R535" s="55"/>
      <c r="S535" s="55"/>
      <c r="T535" s="55"/>
      <c r="U535" s="55"/>
    </row>
    <row r="536" spans="16:21" ht="12.75">
      <c r="P536" s="55"/>
      <c r="Q536" s="55"/>
      <c r="R536" s="55"/>
      <c r="S536" s="55"/>
      <c r="T536" s="55"/>
      <c r="U536" s="55"/>
    </row>
    <row r="537" spans="16:21" ht="12.75">
      <c r="P537" s="55"/>
      <c r="Q537" s="55"/>
      <c r="R537" s="55"/>
      <c r="S537" s="55"/>
      <c r="T537" s="55"/>
      <c r="U537" s="55"/>
    </row>
    <row r="538" spans="16:21" ht="12.75">
      <c r="P538" s="55"/>
      <c r="Q538" s="55"/>
      <c r="R538" s="55"/>
      <c r="S538" s="55"/>
      <c r="T538" s="55"/>
      <c r="U538" s="55"/>
    </row>
    <row r="539" spans="16:21" ht="12.75">
      <c r="P539" s="55"/>
      <c r="Q539" s="55"/>
      <c r="R539" s="55"/>
      <c r="S539" s="55"/>
      <c r="T539" s="55"/>
      <c r="U539" s="55"/>
    </row>
    <row r="540" spans="16:21" ht="12.75">
      <c r="P540" s="55"/>
      <c r="Q540" s="55"/>
      <c r="R540" s="55"/>
      <c r="S540" s="55"/>
      <c r="T540" s="55"/>
      <c r="U540" s="55"/>
    </row>
    <row r="541" spans="16:21" ht="12.75">
      <c r="P541" s="55"/>
      <c r="Q541" s="55"/>
      <c r="R541" s="55"/>
      <c r="S541" s="55"/>
      <c r="T541" s="55"/>
      <c r="U541" s="55"/>
    </row>
    <row r="542" spans="16:21" ht="12.75">
      <c r="P542" s="55"/>
      <c r="Q542" s="55"/>
      <c r="R542" s="55"/>
      <c r="S542" s="55"/>
      <c r="T542" s="55"/>
      <c r="U542" s="55"/>
    </row>
    <row r="543" spans="16:21" ht="12.75">
      <c r="P543" s="55"/>
      <c r="Q543" s="55"/>
      <c r="R543" s="55"/>
      <c r="S543" s="55"/>
      <c r="T543" s="55"/>
      <c r="U543" s="55"/>
    </row>
    <row r="544" spans="16:21" ht="12.75">
      <c r="P544" s="55"/>
      <c r="Q544" s="55"/>
      <c r="R544" s="55"/>
      <c r="S544" s="55"/>
      <c r="T544" s="55"/>
      <c r="U544" s="55"/>
    </row>
    <row r="545" spans="16:21" ht="12.75">
      <c r="P545" s="55"/>
      <c r="Q545" s="55"/>
      <c r="R545" s="55"/>
      <c r="S545" s="55"/>
      <c r="T545" s="55"/>
      <c r="U545" s="55"/>
    </row>
    <row r="546" spans="16:21" ht="12.75">
      <c r="P546" s="55"/>
      <c r="Q546" s="55"/>
      <c r="R546" s="55"/>
      <c r="S546" s="55"/>
      <c r="T546" s="55"/>
      <c r="U546" s="55"/>
    </row>
    <row r="547" spans="16:21" ht="12.75">
      <c r="P547" s="55"/>
      <c r="Q547" s="55"/>
      <c r="R547" s="55"/>
      <c r="S547" s="55"/>
      <c r="T547" s="55"/>
      <c r="U547" s="55"/>
    </row>
    <row r="548" spans="16:21" ht="12.75">
      <c r="P548" s="55"/>
      <c r="Q548" s="55"/>
      <c r="R548" s="55"/>
      <c r="S548" s="55"/>
      <c r="T548" s="55"/>
      <c r="U548" s="55"/>
    </row>
    <row r="549" spans="16:21" ht="12.75">
      <c r="P549" s="55"/>
      <c r="Q549" s="55"/>
      <c r="R549" s="55"/>
      <c r="S549" s="55"/>
      <c r="T549" s="55"/>
      <c r="U549" s="55"/>
    </row>
    <row r="550" spans="16:21" ht="12.75">
      <c r="P550" s="55"/>
      <c r="Q550" s="55"/>
      <c r="R550" s="55"/>
      <c r="S550" s="55"/>
      <c r="T550" s="55"/>
      <c r="U550" s="55"/>
    </row>
    <row r="551" spans="16:21" ht="12.75">
      <c r="P551" s="55"/>
      <c r="Q551" s="55"/>
      <c r="R551" s="55"/>
      <c r="S551" s="55"/>
      <c r="T551" s="55"/>
      <c r="U551" s="55"/>
    </row>
    <row r="552" spans="16:21" ht="12.75">
      <c r="P552" s="55"/>
      <c r="Q552" s="55"/>
      <c r="R552" s="55"/>
      <c r="S552" s="55"/>
      <c r="T552" s="55"/>
      <c r="U552" s="55"/>
    </row>
    <row r="553" spans="16:21" ht="12.75">
      <c r="P553" s="55"/>
      <c r="Q553" s="55"/>
      <c r="R553" s="55"/>
      <c r="S553" s="55"/>
      <c r="T553" s="55"/>
      <c r="U553" s="55"/>
    </row>
    <row r="554" spans="16:21" ht="12.75">
      <c r="P554" s="55"/>
      <c r="Q554" s="55"/>
      <c r="R554" s="55"/>
      <c r="S554" s="55"/>
      <c r="T554" s="55"/>
      <c r="U554" s="55"/>
    </row>
    <row r="555" spans="16:21" ht="12.75">
      <c r="P555" s="55"/>
      <c r="Q555" s="55"/>
      <c r="R555" s="55"/>
      <c r="S555" s="55"/>
      <c r="T555" s="55"/>
      <c r="U555" s="55"/>
    </row>
    <row r="556" spans="16:21" ht="12.75">
      <c r="P556" s="55"/>
      <c r="Q556" s="55"/>
      <c r="R556" s="55"/>
      <c r="S556" s="55"/>
      <c r="T556" s="55"/>
      <c r="U556" s="55"/>
    </row>
    <row r="557" spans="16:21" ht="12.75">
      <c r="P557" s="55"/>
      <c r="Q557" s="55"/>
      <c r="R557" s="55"/>
      <c r="S557" s="55"/>
      <c r="T557" s="55"/>
      <c r="U557" s="55"/>
    </row>
    <row r="558" spans="16:21" ht="12.75">
      <c r="P558" s="55"/>
      <c r="Q558" s="55"/>
      <c r="R558" s="55"/>
      <c r="S558" s="55"/>
      <c r="T558" s="55"/>
      <c r="U558" s="55"/>
    </row>
    <row r="559" spans="16:21" ht="12.75">
      <c r="P559" s="55"/>
      <c r="Q559" s="55"/>
      <c r="R559" s="55"/>
      <c r="S559" s="55"/>
      <c r="T559" s="55"/>
      <c r="U559" s="55"/>
    </row>
    <row r="560" spans="16:21" ht="12.75">
      <c r="P560" s="55"/>
      <c r="Q560" s="55"/>
      <c r="R560" s="55"/>
      <c r="S560" s="55"/>
      <c r="T560" s="55"/>
      <c r="U560" s="55"/>
    </row>
    <row r="561" spans="16:21" ht="12.75">
      <c r="P561" s="55"/>
      <c r="Q561" s="55"/>
      <c r="R561" s="55"/>
      <c r="S561" s="55"/>
      <c r="T561" s="55"/>
      <c r="U561" s="55"/>
    </row>
    <row r="562" spans="16:21" ht="12.75">
      <c r="P562" s="55"/>
      <c r="Q562" s="55"/>
      <c r="R562" s="55"/>
      <c r="S562" s="55"/>
      <c r="T562" s="55"/>
      <c r="U562" s="55"/>
    </row>
    <row r="563" spans="16:21" ht="12.75">
      <c r="P563" s="55"/>
      <c r="Q563" s="55"/>
      <c r="R563" s="55"/>
      <c r="S563" s="55"/>
      <c r="T563" s="55"/>
      <c r="U563" s="55"/>
    </row>
    <row r="564" spans="16:21" ht="12.75">
      <c r="P564" s="55"/>
      <c r="Q564" s="55"/>
      <c r="R564" s="55"/>
      <c r="S564" s="55"/>
      <c r="T564" s="55"/>
      <c r="U564" s="55"/>
    </row>
    <row r="565" spans="16:21" ht="12.75">
      <c r="P565" s="55"/>
      <c r="Q565" s="55"/>
      <c r="R565" s="55"/>
      <c r="S565" s="55"/>
      <c r="T565" s="55"/>
      <c r="U565" s="55"/>
    </row>
    <row r="566" spans="16:21" ht="12.75">
      <c r="P566" s="55"/>
      <c r="Q566" s="55"/>
      <c r="R566" s="55"/>
      <c r="S566" s="55"/>
      <c r="T566" s="55"/>
      <c r="U566" s="55"/>
    </row>
    <row r="567" spans="16:21" ht="12.75">
      <c r="P567" s="55"/>
      <c r="Q567" s="55"/>
      <c r="R567" s="55"/>
      <c r="S567" s="55"/>
      <c r="T567" s="55"/>
      <c r="U567" s="55"/>
    </row>
    <row r="568" spans="16:21" ht="12.75">
      <c r="P568" s="55"/>
      <c r="Q568" s="55"/>
      <c r="R568" s="55"/>
      <c r="S568" s="55"/>
      <c r="T568" s="55"/>
      <c r="U568" s="55"/>
    </row>
    <row r="569" spans="16:21" ht="12.75">
      <c r="P569" s="55"/>
      <c r="Q569" s="55"/>
      <c r="R569" s="55"/>
      <c r="S569" s="55"/>
      <c r="T569" s="55"/>
      <c r="U569" s="55"/>
    </row>
    <row r="570" spans="16:21" ht="12.75">
      <c r="P570" s="55"/>
      <c r="Q570" s="55"/>
      <c r="R570" s="55"/>
      <c r="S570" s="55"/>
      <c r="T570" s="55"/>
      <c r="U570" s="55"/>
    </row>
    <row r="571" spans="16:21" ht="12.75">
      <c r="P571" s="55"/>
      <c r="Q571" s="55"/>
      <c r="R571" s="55"/>
      <c r="S571" s="55"/>
      <c r="T571" s="55"/>
      <c r="U571" s="55"/>
    </row>
    <row r="572" spans="16:21" ht="12.75">
      <c r="P572" s="55"/>
      <c r="Q572" s="55"/>
      <c r="R572" s="55"/>
      <c r="S572" s="55"/>
      <c r="T572" s="55"/>
      <c r="U572" s="55"/>
    </row>
    <row r="573" spans="16:21" ht="12.75">
      <c r="P573" s="55"/>
      <c r="Q573" s="55"/>
      <c r="R573" s="55"/>
      <c r="S573" s="55"/>
      <c r="T573" s="55"/>
      <c r="U573" s="55"/>
    </row>
    <row r="574" spans="16:21" ht="12.75">
      <c r="P574" s="55"/>
      <c r="Q574" s="55"/>
      <c r="R574" s="55"/>
      <c r="S574" s="55"/>
      <c r="T574" s="55"/>
      <c r="U574" s="55"/>
    </row>
    <row r="575" spans="16:21" ht="12.75">
      <c r="P575" s="55"/>
      <c r="Q575" s="55"/>
      <c r="R575" s="55"/>
      <c r="S575" s="55"/>
      <c r="T575" s="55"/>
      <c r="U575" s="55"/>
    </row>
    <row r="576" spans="16:21" ht="12.75">
      <c r="P576" s="55"/>
      <c r="Q576" s="55"/>
      <c r="R576" s="55"/>
      <c r="S576" s="55"/>
      <c r="T576" s="55"/>
      <c r="U576" s="55"/>
    </row>
    <row r="577" spans="16:21" ht="12.75">
      <c r="P577" s="55"/>
      <c r="Q577" s="55"/>
      <c r="R577" s="55"/>
      <c r="S577" s="55"/>
      <c r="T577" s="55"/>
      <c r="U577" s="55"/>
    </row>
    <row r="578" spans="16:21" ht="12.75">
      <c r="P578" s="55"/>
      <c r="Q578" s="55"/>
      <c r="R578" s="55"/>
      <c r="S578" s="55"/>
      <c r="T578" s="55"/>
      <c r="U578" s="55"/>
    </row>
    <row r="579" spans="16:21" ht="12.75">
      <c r="P579" s="55"/>
      <c r="Q579" s="55"/>
      <c r="R579" s="55"/>
      <c r="S579" s="55"/>
      <c r="T579" s="55"/>
      <c r="U579" s="55"/>
    </row>
    <row r="580" spans="16:21" ht="12.75">
      <c r="P580" s="55"/>
      <c r="Q580" s="55"/>
      <c r="R580" s="55"/>
      <c r="S580" s="55"/>
      <c r="T580" s="55"/>
      <c r="U580" s="55"/>
    </row>
    <row r="581" spans="16:21" ht="12.75">
      <c r="P581" s="55"/>
      <c r="Q581" s="55"/>
      <c r="R581" s="55"/>
      <c r="S581" s="55"/>
      <c r="T581" s="55"/>
      <c r="U581" s="55"/>
    </row>
    <row r="582" spans="16:21" ht="12.75">
      <c r="P582" s="55"/>
      <c r="Q582" s="55"/>
      <c r="R582" s="55"/>
      <c r="S582" s="55"/>
      <c r="T582" s="55"/>
      <c r="U582" s="55"/>
    </row>
    <row r="583" spans="16:21" ht="12.75">
      <c r="P583" s="55"/>
      <c r="Q583" s="55"/>
      <c r="R583" s="55"/>
      <c r="S583" s="55"/>
      <c r="T583" s="55"/>
      <c r="U583" s="55"/>
    </row>
    <row r="584" spans="16:21" ht="12.75">
      <c r="P584" s="55"/>
      <c r="Q584" s="55"/>
      <c r="R584" s="55"/>
      <c r="S584" s="55"/>
      <c r="T584" s="55"/>
      <c r="U584" s="55"/>
    </row>
    <row r="585" spans="16:21" ht="12.75">
      <c r="P585" s="55"/>
      <c r="Q585" s="55"/>
      <c r="R585" s="55"/>
      <c r="S585" s="55"/>
      <c r="T585" s="55"/>
      <c r="U585" s="55"/>
    </row>
    <row r="586" spans="16:21" ht="12.75">
      <c r="P586" s="55"/>
      <c r="Q586" s="55"/>
      <c r="R586" s="55"/>
      <c r="S586" s="55"/>
      <c r="T586" s="55"/>
      <c r="U586" s="55"/>
    </row>
    <row r="587" spans="16:21" ht="12.75">
      <c r="P587" s="55"/>
      <c r="Q587" s="55"/>
      <c r="R587" s="55"/>
      <c r="S587" s="55"/>
      <c r="T587" s="55"/>
      <c r="U587" s="55"/>
    </row>
    <row r="588" spans="16:21" ht="12.75">
      <c r="P588" s="55"/>
      <c r="Q588" s="55"/>
      <c r="R588" s="55"/>
      <c r="S588" s="55"/>
      <c r="T588" s="55"/>
      <c r="U588" s="55"/>
    </row>
    <row r="589" spans="16:21" ht="12.75">
      <c r="P589" s="55"/>
      <c r="Q589" s="55"/>
      <c r="R589" s="55"/>
      <c r="S589" s="55"/>
      <c r="T589" s="55"/>
      <c r="U589" s="55"/>
    </row>
    <row r="590" spans="16:21" ht="12.75">
      <c r="P590" s="55"/>
      <c r="Q590" s="55"/>
      <c r="R590" s="55"/>
      <c r="S590" s="55"/>
      <c r="T590" s="55"/>
      <c r="U590" s="55"/>
    </row>
    <row r="591" spans="16:21" ht="12.75">
      <c r="P591" s="55"/>
      <c r="Q591" s="55"/>
      <c r="R591" s="55"/>
      <c r="S591" s="55"/>
      <c r="T591" s="55"/>
      <c r="U591" s="55"/>
    </row>
    <row r="592" spans="16:21" ht="12.75">
      <c r="P592" s="55"/>
      <c r="Q592" s="55"/>
      <c r="R592" s="55"/>
      <c r="S592" s="55"/>
      <c r="T592" s="55"/>
      <c r="U592" s="55"/>
    </row>
    <row r="593" spans="16:21" ht="12.75">
      <c r="P593" s="55"/>
      <c r="Q593" s="55"/>
      <c r="R593" s="55"/>
      <c r="S593" s="55"/>
      <c r="T593" s="55"/>
      <c r="U593" s="55"/>
    </row>
    <row r="594" spans="16:21" ht="12.75">
      <c r="P594" s="55"/>
      <c r="Q594" s="55"/>
      <c r="R594" s="55"/>
      <c r="S594" s="55"/>
      <c r="T594" s="55"/>
      <c r="U594" s="55"/>
    </row>
    <row r="595" spans="16:21" ht="12.75">
      <c r="P595" s="55"/>
      <c r="Q595" s="55"/>
      <c r="R595" s="55"/>
      <c r="S595" s="55"/>
      <c r="T595" s="55"/>
      <c r="U595" s="55"/>
    </row>
    <row r="596" spans="16:21" ht="12.75">
      <c r="P596" s="55"/>
      <c r="Q596" s="55"/>
      <c r="R596" s="55"/>
      <c r="S596" s="55"/>
      <c r="T596" s="55"/>
      <c r="U596" s="55"/>
    </row>
    <row r="597" spans="16:21" ht="12.75">
      <c r="P597" s="55"/>
      <c r="Q597" s="55"/>
      <c r="R597" s="55"/>
      <c r="S597" s="55"/>
      <c r="T597" s="55"/>
      <c r="U597" s="55"/>
    </row>
    <row r="598" spans="16:21" ht="12.75">
      <c r="P598" s="55"/>
      <c r="Q598" s="55"/>
      <c r="R598" s="55"/>
      <c r="S598" s="55"/>
      <c r="T598" s="55"/>
      <c r="U598" s="55"/>
    </row>
    <row r="599" spans="16:21" ht="12.75">
      <c r="P599" s="55"/>
      <c r="Q599" s="55"/>
      <c r="R599" s="55"/>
      <c r="S599" s="55"/>
      <c r="T599" s="55"/>
      <c r="U599" s="55"/>
    </row>
    <row r="600" spans="16:21" ht="12.75">
      <c r="P600" s="55"/>
      <c r="Q600" s="55"/>
      <c r="R600" s="55"/>
      <c r="S600" s="55"/>
      <c r="T600" s="55"/>
      <c r="U600" s="55"/>
    </row>
    <row r="601" spans="16:21" ht="12.75">
      <c r="P601" s="55"/>
      <c r="Q601" s="55"/>
      <c r="R601" s="55"/>
      <c r="S601" s="55"/>
      <c r="T601" s="55"/>
      <c r="U601" s="55"/>
    </row>
    <row r="602" spans="16:21" ht="12.75">
      <c r="P602" s="55"/>
      <c r="Q602" s="55"/>
      <c r="R602" s="55"/>
      <c r="S602" s="55"/>
      <c r="T602" s="55"/>
      <c r="U602" s="55"/>
    </row>
    <row r="603" spans="16:21" ht="12.75">
      <c r="P603" s="55"/>
      <c r="Q603" s="55"/>
      <c r="R603" s="55"/>
      <c r="S603" s="55"/>
      <c r="T603" s="55"/>
      <c r="U603" s="55"/>
    </row>
    <row r="604" spans="16:21" ht="12.75">
      <c r="P604" s="55"/>
      <c r="Q604" s="55"/>
      <c r="R604" s="55"/>
      <c r="S604" s="55"/>
      <c r="T604" s="55"/>
      <c r="U604" s="55"/>
    </row>
    <row r="605" spans="16:21" ht="12.75">
      <c r="P605" s="55"/>
      <c r="Q605" s="55"/>
      <c r="R605" s="55"/>
      <c r="S605" s="55"/>
      <c r="T605" s="55"/>
      <c r="U605" s="55"/>
    </row>
    <row r="606" spans="16:21" ht="12.75">
      <c r="P606" s="55"/>
      <c r="Q606" s="55"/>
      <c r="R606" s="55"/>
      <c r="S606" s="55"/>
      <c r="T606" s="55"/>
      <c r="U606" s="55"/>
    </row>
    <row r="607" spans="16:21" ht="12.75">
      <c r="P607" s="55"/>
      <c r="Q607" s="55"/>
      <c r="R607" s="55"/>
      <c r="S607" s="55"/>
      <c r="T607" s="55"/>
      <c r="U607" s="55"/>
    </row>
    <row r="608" spans="16:21" ht="12.75">
      <c r="P608" s="55"/>
      <c r="Q608" s="55"/>
      <c r="R608" s="55"/>
      <c r="S608" s="55"/>
      <c r="T608" s="55"/>
      <c r="U608" s="55"/>
    </row>
    <row r="609" spans="16:21" ht="12.75">
      <c r="P609" s="55"/>
      <c r="Q609" s="55"/>
      <c r="R609" s="55"/>
      <c r="S609" s="55"/>
      <c r="T609" s="55"/>
      <c r="U609" s="55"/>
    </row>
    <row r="610" spans="16:21" ht="12.75">
      <c r="P610" s="55"/>
      <c r="Q610" s="55"/>
      <c r="R610" s="55"/>
      <c r="S610" s="55"/>
      <c r="T610" s="55"/>
      <c r="U610" s="55"/>
    </row>
    <row r="611" spans="16:21" ht="12.75">
      <c r="P611" s="55"/>
      <c r="Q611" s="55"/>
      <c r="R611" s="55"/>
      <c r="S611" s="55"/>
      <c r="T611" s="55"/>
      <c r="U611" s="55"/>
    </row>
    <row r="612" spans="16:21" ht="12.75">
      <c r="P612" s="55"/>
      <c r="Q612" s="55"/>
      <c r="R612" s="55"/>
      <c r="S612" s="55"/>
      <c r="T612" s="55"/>
      <c r="U612" s="55"/>
    </row>
    <row r="613" spans="16:21" ht="12.75">
      <c r="P613" s="55"/>
      <c r="Q613" s="55"/>
      <c r="R613" s="55"/>
      <c r="S613" s="55"/>
      <c r="T613" s="55"/>
      <c r="U613" s="55"/>
    </row>
    <row r="614" spans="16:21" ht="12.75">
      <c r="P614" s="55"/>
      <c r="Q614" s="55"/>
      <c r="R614" s="55"/>
      <c r="S614" s="55"/>
      <c r="T614" s="55"/>
      <c r="U614" s="55"/>
    </row>
    <row r="615" spans="16:21" ht="12.75">
      <c r="P615" s="55"/>
      <c r="Q615" s="55"/>
      <c r="R615" s="55"/>
      <c r="S615" s="55"/>
      <c r="T615" s="55"/>
      <c r="U615" s="55"/>
    </row>
    <row r="616" spans="16:21" ht="12.75">
      <c r="P616" s="55"/>
      <c r="Q616" s="55"/>
      <c r="R616" s="55"/>
      <c r="S616" s="55"/>
      <c r="T616" s="55"/>
      <c r="U616" s="55"/>
    </row>
    <row r="617" spans="16:21" ht="12.75">
      <c r="P617" s="55"/>
      <c r="Q617" s="55"/>
      <c r="R617" s="55"/>
      <c r="S617" s="55"/>
      <c r="T617" s="55"/>
      <c r="U617" s="55"/>
    </row>
    <row r="618" spans="16:21" ht="12.75">
      <c r="P618" s="55"/>
      <c r="Q618" s="55"/>
      <c r="R618" s="55"/>
      <c r="S618" s="55"/>
      <c r="T618" s="55"/>
      <c r="U618" s="55"/>
    </row>
    <row r="619" spans="16:21" ht="12.75">
      <c r="P619" s="55"/>
      <c r="Q619" s="55"/>
      <c r="R619" s="55"/>
      <c r="S619" s="55"/>
      <c r="T619" s="55"/>
      <c r="U619" s="55"/>
    </row>
    <row r="620" spans="16:21" ht="12.75">
      <c r="P620" s="55"/>
      <c r="Q620" s="55"/>
      <c r="R620" s="55"/>
      <c r="S620" s="55"/>
      <c r="T620" s="55"/>
      <c r="U620" s="55"/>
    </row>
    <row r="621" spans="16:21" ht="12.75">
      <c r="P621" s="55"/>
      <c r="Q621" s="55"/>
      <c r="R621" s="55"/>
      <c r="S621" s="55"/>
      <c r="T621" s="55"/>
      <c r="U621" s="55"/>
    </row>
    <row r="622" spans="16:21" ht="12.75">
      <c r="P622" s="55"/>
      <c r="Q622" s="55"/>
      <c r="R622" s="55"/>
      <c r="S622" s="55"/>
      <c r="T622" s="55"/>
      <c r="U622" s="55"/>
    </row>
    <row r="623" spans="16:21" ht="12.75">
      <c r="P623" s="55"/>
      <c r="Q623" s="55"/>
      <c r="R623" s="55"/>
      <c r="S623" s="55"/>
      <c r="T623" s="55"/>
      <c r="U623" s="55"/>
    </row>
    <row r="624" spans="16:21" ht="12.75">
      <c r="P624" s="55"/>
      <c r="Q624" s="55"/>
      <c r="R624" s="55"/>
      <c r="S624" s="55"/>
      <c r="T624" s="55"/>
      <c r="U624" s="55"/>
    </row>
    <row r="625" spans="16:21" ht="12.75">
      <c r="P625" s="55"/>
      <c r="Q625" s="55"/>
      <c r="R625" s="55"/>
      <c r="S625" s="55"/>
      <c r="T625" s="55"/>
      <c r="U625" s="55"/>
    </row>
    <row r="626" spans="16:21" ht="12.75">
      <c r="P626" s="55"/>
      <c r="Q626" s="55"/>
      <c r="R626" s="55"/>
      <c r="S626" s="55"/>
      <c r="T626" s="55"/>
      <c r="U626" s="55"/>
    </row>
    <row r="627" spans="16:21" ht="12.75">
      <c r="P627" s="55"/>
      <c r="Q627" s="55"/>
      <c r="R627" s="55"/>
      <c r="S627" s="55"/>
      <c r="T627" s="55"/>
      <c r="U627" s="55"/>
    </row>
    <row r="628" spans="16:21" ht="12.75">
      <c r="P628" s="55"/>
      <c r="Q628" s="55"/>
      <c r="R628" s="55"/>
      <c r="S628" s="55"/>
      <c r="T628" s="55"/>
      <c r="U628" s="55"/>
    </row>
    <row r="629" spans="16:21" ht="12.75">
      <c r="P629" s="55"/>
      <c r="Q629" s="55"/>
      <c r="R629" s="55"/>
      <c r="S629" s="55"/>
      <c r="T629" s="55"/>
      <c r="U629" s="55"/>
    </row>
    <row r="630" spans="16:21" ht="12.75">
      <c r="P630" s="55"/>
      <c r="Q630" s="55"/>
      <c r="R630" s="55"/>
      <c r="S630" s="55"/>
      <c r="T630" s="55"/>
      <c r="U630" s="55"/>
    </row>
    <row r="631" spans="16:21" ht="12.75">
      <c r="P631" s="55"/>
      <c r="Q631" s="55"/>
      <c r="R631" s="55"/>
      <c r="S631" s="55"/>
      <c r="T631" s="55"/>
      <c r="U631" s="55"/>
    </row>
    <row r="632" spans="16:21" ht="12.75">
      <c r="P632" s="55"/>
      <c r="Q632" s="55"/>
      <c r="R632" s="55"/>
      <c r="S632" s="55"/>
      <c r="T632" s="55"/>
      <c r="U632" s="55"/>
    </row>
    <row r="633" spans="16:21" ht="12.75">
      <c r="P633" s="55"/>
      <c r="Q633" s="55"/>
      <c r="R633" s="55"/>
      <c r="S633" s="55"/>
      <c r="T633" s="55"/>
      <c r="U633" s="55"/>
    </row>
    <row r="634" spans="16:21" ht="12.75">
      <c r="P634" s="55"/>
      <c r="Q634" s="55"/>
      <c r="R634" s="55"/>
      <c r="S634" s="55"/>
      <c r="T634" s="55"/>
      <c r="U634" s="55"/>
    </row>
    <row r="635" spans="16:21" ht="12.75">
      <c r="P635" s="55"/>
      <c r="Q635" s="55"/>
      <c r="R635" s="55"/>
      <c r="S635" s="55"/>
      <c r="T635" s="55"/>
      <c r="U635" s="55"/>
    </row>
    <row r="636" spans="16:21" ht="12.75">
      <c r="P636" s="55"/>
      <c r="Q636" s="55"/>
      <c r="R636" s="55"/>
      <c r="S636" s="55"/>
      <c r="T636" s="55"/>
      <c r="U636" s="55"/>
    </row>
    <row r="637" spans="16:21" ht="12.75">
      <c r="P637" s="55"/>
      <c r="Q637" s="55"/>
      <c r="R637" s="55"/>
      <c r="S637" s="55"/>
      <c r="T637" s="55"/>
      <c r="U637" s="55"/>
    </row>
    <row r="638" spans="16:21" ht="12.75">
      <c r="P638" s="55"/>
      <c r="Q638" s="55"/>
      <c r="R638" s="55"/>
      <c r="S638" s="55"/>
      <c r="T638" s="55"/>
      <c r="U638" s="55"/>
    </row>
    <row r="639" spans="16:21" ht="12.75">
      <c r="P639" s="55"/>
      <c r="Q639" s="55"/>
      <c r="R639" s="55"/>
      <c r="S639" s="55"/>
      <c r="T639" s="55"/>
      <c r="U639" s="55"/>
    </row>
    <row r="640" spans="16:21" ht="12.75">
      <c r="P640" s="55"/>
      <c r="Q640" s="55"/>
      <c r="R640" s="55"/>
      <c r="S640" s="55"/>
      <c r="T640" s="55"/>
      <c r="U640" s="55"/>
    </row>
    <row r="641" spans="16:21" ht="12.75">
      <c r="P641" s="55"/>
      <c r="Q641" s="55"/>
      <c r="R641" s="55"/>
      <c r="S641" s="55"/>
      <c r="T641" s="55"/>
      <c r="U641" s="55"/>
    </row>
    <row r="642" spans="16:21" ht="12.75">
      <c r="P642" s="55"/>
      <c r="Q642" s="55"/>
      <c r="R642" s="55"/>
      <c r="S642" s="55"/>
      <c r="T642" s="55"/>
      <c r="U642" s="55"/>
    </row>
    <row r="643" spans="16:21" ht="12.75">
      <c r="P643" s="55"/>
      <c r="Q643" s="55"/>
      <c r="R643" s="55"/>
      <c r="S643" s="55"/>
      <c r="T643" s="55"/>
      <c r="U643" s="55"/>
    </row>
    <row r="644" spans="16:21" ht="12.75">
      <c r="P644" s="55"/>
      <c r="Q644" s="55"/>
      <c r="R644" s="55"/>
      <c r="S644" s="55"/>
      <c r="T644" s="55"/>
      <c r="U644" s="55"/>
    </row>
    <row r="645" spans="16:21" ht="12.75">
      <c r="P645" s="55"/>
      <c r="Q645" s="55"/>
      <c r="R645" s="55"/>
      <c r="S645" s="55"/>
      <c r="T645" s="55"/>
      <c r="U645" s="55"/>
    </row>
    <row r="646" spans="16:21" ht="12.75">
      <c r="P646" s="55"/>
      <c r="Q646" s="55"/>
      <c r="R646" s="55"/>
      <c r="S646" s="55"/>
      <c r="T646" s="55"/>
      <c r="U646" s="55"/>
    </row>
    <row r="647" spans="16:21" ht="12.75">
      <c r="P647" s="55"/>
      <c r="Q647" s="55"/>
      <c r="R647" s="55"/>
      <c r="S647" s="55"/>
      <c r="T647" s="55"/>
      <c r="U647" s="55"/>
    </row>
    <row r="648" spans="16:21" ht="12.75">
      <c r="P648" s="55"/>
      <c r="Q648" s="55"/>
      <c r="R648" s="55"/>
      <c r="S648" s="55"/>
      <c r="T648" s="55"/>
      <c r="U648" s="55"/>
    </row>
    <row r="649" spans="16:21" ht="12.75">
      <c r="P649" s="55"/>
      <c r="Q649" s="55"/>
      <c r="R649" s="55"/>
      <c r="S649" s="55"/>
      <c r="T649" s="55"/>
      <c r="U649" s="55"/>
    </row>
    <row r="650" spans="16:21" ht="12.75">
      <c r="P650" s="55"/>
      <c r="Q650" s="55"/>
      <c r="R650" s="55"/>
      <c r="S650" s="55"/>
      <c r="T650" s="55"/>
      <c r="U650" s="55"/>
    </row>
    <row r="651" spans="16:21" ht="12.75">
      <c r="P651" s="55"/>
      <c r="Q651" s="55"/>
      <c r="R651" s="55"/>
      <c r="S651" s="55"/>
      <c r="T651" s="55"/>
      <c r="U651" s="55"/>
    </row>
    <row r="652" spans="16:21" ht="12.75">
      <c r="P652" s="55"/>
      <c r="Q652" s="55"/>
      <c r="R652" s="55"/>
      <c r="S652" s="55"/>
      <c r="T652" s="55"/>
      <c r="U652" s="55"/>
    </row>
    <row r="653" spans="16:21" ht="12.75">
      <c r="P653" s="55"/>
      <c r="Q653" s="55"/>
      <c r="R653" s="55"/>
      <c r="S653" s="55"/>
      <c r="T653" s="55"/>
      <c r="U653" s="55"/>
    </row>
    <row r="654" spans="16:21" ht="12.75">
      <c r="P654" s="55"/>
      <c r="Q654" s="55"/>
      <c r="R654" s="55"/>
      <c r="S654" s="55"/>
      <c r="T654" s="55"/>
      <c r="U654" s="55"/>
    </row>
    <row r="655" spans="16:21" ht="12.75">
      <c r="P655" s="55"/>
      <c r="Q655" s="55"/>
      <c r="R655" s="55"/>
      <c r="S655" s="55"/>
      <c r="T655" s="55"/>
      <c r="U655" s="55"/>
    </row>
    <row r="656" spans="16:21" ht="12.75">
      <c r="P656" s="55"/>
      <c r="Q656" s="55"/>
      <c r="R656" s="55"/>
      <c r="S656" s="55"/>
      <c r="T656" s="55"/>
      <c r="U656" s="55"/>
    </row>
    <row r="657" spans="16:21" ht="12.75">
      <c r="P657" s="55"/>
      <c r="Q657" s="55"/>
      <c r="R657" s="55"/>
      <c r="S657" s="55"/>
      <c r="T657" s="55"/>
      <c r="U657" s="55"/>
    </row>
    <row r="658" spans="16:21" ht="12.75">
      <c r="P658" s="55"/>
      <c r="Q658" s="55"/>
      <c r="R658" s="55"/>
      <c r="S658" s="55"/>
      <c r="T658" s="55"/>
      <c r="U658" s="55"/>
    </row>
    <row r="659" spans="16:21" ht="12.75">
      <c r="P659" s="55"/>
      <c r="Q659" s="55"/>
      <c r="R659" s="55"/>
      <c r="S659" s="55"/>
      <c r="T659" s="55"/>
      <c r="U659" s="55"/>
    </row>
    <row r="660" spans="16:21" ht="12.75">
      <c r="P660" s="55"/>
      <c r="Q660" s="55"/>
      <c r="R660" s="55"/>
      <c r="S660" s="55"/>
      <c r="T660" s="55"/>
      <c r="U660" s="55"/>
    </row>
    <row r="661" spans="16:21" ht="12.75">
      <c r="P661" s="55"/>
      <c r="Q661" s="55"/>
      <c r="R661" s="55"/>
      <c r="S661" s="55"/>
      <c r="T661" s="55"/>
      <c r="U661" s="55"/>
    </row>
    <row r="662" spans="16:21" ht="12.75">
      <c r="P662" s="55"/>
      <c r="Q662" s="55"/>
      <c r="R662" s="55"/>
      <c r="S662" s="55"/>
      <c r="T662" s="55"/>
      <c r="U662" s="55"/>
    </row>
    <row r="663" spans="16:21" ht="12.75">
      <c r="P663" s="55"/>
      <c r="Q663" s="55"/>
      <c r="R663" s="55"/>
      <c r="S663" s="55"/>
      <c r="T663" s="55"/>
      <c r="U663" s="55"/>
    </row>
    <row r="664" spans="16:21" ht="12.75">
      <c r="P664" s="55"/>
      <c r="Q664" s="55"/>
      <c r="R664" s="55"/>
      <c r="S664" s="55"/>
      <c r="T664" s="55"/>
      <c r="U664" s="55"/>
    </row>
    <row r="665" spans="16:21" ht="12.75">
      <c r="P665" s="55"/>
      <c r="Q665" s="55"/>
      <c r="R665" s="55"/>
      <c r="S665" s="55"/>
      <c r="T665" s="55"/>
      <c r="U665" s="55"/>
    </row>
    <row r="666" spans="16:21" ht="12.75">
      <c r="P666" s="55"/>
      <c r="Q666" s="55"/>
      <c r="R666" s="55"/>
      <c r="S666" s="55"/>
      <c r="T666" s="55"/>
      <c r="U666" s="55"/>
    </row>
    <row r="667" spans="16:21" ht="12.75">
      <c r="P667" s="55"/>
      <c r="Q667" s="55"/>
      <c r="R667" s="55"/>
      <c r="S667" s="55"/>
      <c r="T667" s="55"/>
      <c r="U667" s="55"/>
    </row>
    <row r="668" spans="16:21" ht="12.75">
      <c r="P668" s="55"/>
      <c r="Q668" s="55"/>
      <c r="R668" s="55"/>
      <c r="S668" s="55"/>
      <c r="T668" s="55"/>
      <c r="U668" s="55"/>
    </row>
    <row r="669" spans="16:21" ht="12.75">
      <c r="P669" s="55"/>
      <c r="Q669" s="55"/>
      <c r="R669" s="55"/>
      <c r="S669" s="55"/>
      <c r="T669" s="55"/>
      <c r="U669" s="55"/>
    </row>
    <row r="670" spans="16:21" ht="12.75">
      <c r="P670" s="55"/>
      <c r="Q670" s="55"/>
      <c r="R670" s="55"/>
      <c r="S670" s="55"/>
      <c r="T670" s="55"/>
      <c r="U670" s="55"/>
    </row>
    <row r="671" spans="16:21" ht="12.75">
      <c r="P671" s="55"/>
      <c r="Q671" s="55"/>
      <c r="R671" s="55"/>
      <c r="S671" s="55"/>
      <c r="T671" s="55"/>
      <c r="U671" s="55"/>
    </row>
    <row r="672" spans="16:21" ht="12.75">
      <c r="P672" s="55"/>
      <c r="Q672" s="55"/>
      <c r="R672" s="55"/>
      <c r="S672" s="55"/>
      <c r="T672" s="55"/>
      <c r="U672" s="55"/>
    </row>
    <row r="673" spans="16:21" ht="12.75">
      <c r="P673" s="55"/>
      <c r="Q673" s="55"/>
      <c r="R673" s="55"/>
      <c r="S673" s="55"/>
      <c r="T673" s="55"/>
      <c r="U673" s="55"/>
    </row>
    <row r="674" spans="16:21" ht="12.75">
      <c r="P674" s="55"/>
      <c r="Q674" s="55"/>
      <c r="R674" s="55"/>
      <c r="S674" s="55"/>
      <c r="T674" s="55"/>
      <c r="U674" s="55"/>
    </row>
    <row r="675" spans="16:21" ht="12.75">
      <c r="P675" s="55"/>
      <c r="Q675" s="55"/>
      <c r="R675" s="55"/>
      <c r="S675" s="55"/>
      <c r="T675" s="55"/>
      <c r="U675" s="55"/>
    </row>
    <row r="676" spans="16:21" ht="12.75">
      <c r="P676" s="55"/>
      <c r="Q676" s="55"/>
      <c r="R676" s="55"/>
      <c r="S676" s="55"/>
      <c r="T676" s="55"/>
      <c r="U676" s="55"/>
    </row>
    <row r="677" spans="16:21" ht="12.75">
      <c r="P677" s="55"/>
      <c r="Q677" s="55"/>
      <c r="R677" s="55"/>
      <c r="S677" s="55"/>
      <c r="T677" s="55"/>
      <c r="U677" s="55"/>
    </row>
    <row r="678" spans="16:21" ht="12.75">
      <c r="P678" s="55"/>
      <c r="Q678" s="55"/>
      <c r="R678" s="55"/>
      <c r="S678" s="55"/>
      <c r="T678" s="55"/>
      <c r="U678" s="55"/>
    </row>
    <row r="679" spans="16:21" ht="12.75">
      <c r="P679" s="55"/>
      <c r="Q679" s="55"/>
      <c r="R679" s="55"/>
      <c r="S679" s="55"/>
      <c r="T679" s="55"/>
      <c r="U679" s="55"/>
    </row>
    <row r="680" spans="16:21" ht="12.75">
      <c r="P680" s="55"/>
      <c r="Q680" s="55"/>
      <c r="R680" s="55"/>
      <c r="S680" s="55"/>
      <c r="T680" s="55"/>
      <c r="U680" s="55"/>
    </row>
    <row r="681" spans="16:21" ht="12.75">
      <c r="P681" s="55"/>
      <c r="Q681" s="55"/>
      <c r="R681" s="55"/>
      <c r="S681" s="55"/>
      <c r="T681" s="55"/>
      <c r="U681" s="55"/>
    </row>
    <row r="682" spans="16:21" ht="12.75">
      <c r="P682" s="55"/>
      <c r="Q682" s="55"/>
      <c r="R682" s="55"/>
      <c r="S682" s="55"/>
      <c r="T682" s="55"/>
      <c r="U682" s="55"/>
    </row>
    <row r="683" spans="16:21" ht="12.75">
      <c r="P683" s="55"/>
      <c r="Q683" s="55"/>
      <c r="R683" s="55"/>
      <c r="S683" s="55"/>
      <c r="T683" s="55"/>
      <c r="U683" s="55"/>
    </row>
    <row r="684" spans="16:21" ht="12.75">
      <c r="P684" s="55"/>
      <c r="Q684" s="55"/>
      <c r="R684" s="55"/>
      <c r="S684" s="55"/>
      <c r="T684" s="55"/>
      <c r="U684" s="55"/>
    </row>
    <row r="685" spans="16:21" ht="12.75">
      <c r="P685" s="55"/>
      <c r="Q685" s="55"/>
      <c r="R685" s="55"/>
      <c r="S685" s="55"/>
      <c r="T685" s="55"/>
      <c r="U685" s="55"/>
    </row>
    <row r="686" spans="16:21" ht="12.75">
      <c r="P686" s="55"/>
      <c r="Q686" s="55"/>
      <c r="R686" s="55"/>
      <c r="S686" s="55"/>
      <c r="T686" s="55"/>
      <c r="U686" s="55"/>
    </row>
    <row r="687" spans="16:21" ht="12.75">
      <c r="P687" s="55"/>
      <c r="Q687" s="55"/>
      <c r="R687" s="55"/>
      <c r="S687" s="55"/>
      <c r="T687" s="55"/>
      <c r="U687" s="55"/>
    </row>
    <row r="688" spans="16:21" ht="12.75">
      <c r="P688" s="55"/>
      <c r="Q688" s="55"/>
      <c r="R688" s="55"/>
      <c r="S688" s="55"/>
      <c r="T688" s="55"/>
      <c r="U688" s="55"/>
    </row>
    <row r="689" spans="16:21" ht="12.75">
      <c r="P689" s="55"/>
      <c r="Q689" s="55"/>
      <c r="R689" s="55"/>
      <c r="S689" s="55"/>
      <c r="T689" s="55"/>
      <c r="U689" s="55"/>
    </row>
    <row r="690" spans="16:21" ht="12.75">
      <c r="P690" s="55"/>
      <c r="Q690" s="55"/>
      <c r="R690" s="55"/>
      <c r="S690" s="55"/>
      <c r="T690" s="55"/>
      <c r="U690" s="55"/>
    </row>
    <row r="691" spans="16:21" ht="12.75">
      <c r="P691" s="55"/>
      <c r="Q691" s="55"/>
      <c r="R691" s="55"/>
      <c r="S691" s="55"/>
      <c r="T691" s="55"/>
      <c r="U691" s="55"/>
    </row>
    <row r="692" spans="16:21" ht="12.75">
      <c r="P692" s="55"/>
      <c r="Q692" s="55"/>
      <c r="R692" s="55"/>
      <c r="S692" s="55"/>
      <c r="T692" s="55"/>
      <c r="U692" s="55"/>
    </row>
    <row r="693" spans="16:21" ht="12.75">
      <c r="P693" s="55"/>
      <c r="Q693" s="55"/>
      <c r="R693" s="55"/>
      <c r="S693" s="55"/>
      <c r="T693" s="55"/>
      <c r="U693" s="55"/>
    </row>
    <row r="694" spans="16:21" ht="12.75">
      <c r="P694" s="55"/>
      <c r="Q694" s="55"/>
      <c r="R694" s="55"/>
      <c r="S694" s="55"/>
      <c r="T694" s="55"/>
      <c r="U694" s="55"/>
    </row>
    <row r="695" spans="16:21" ht="12.75">
      <c r="P695" s="55"/>
      <c r="Q695" s="55"/>
      <c r="R695" s="55"/>
      <c r="S695" s="55"/>
      <c r="T695" s="55"/>
      <c r="U695" s="55"/>
    </row>
    <row r="696" spans="16:21" ht="12.75">
      <c r="P696" s="55"/>
      <c r="Q696" s="55"/>
      <c r="R696" s="55"/>
      <c r="S696" s="55"/>
      <c r="T696" s="55"/>
      <c r="U696" s="55"/>
    </row>
    <row r="697" spans="16:21" ht="12.75">
      <c r="P697" s="55"/>
      <c r="Q697" s="55"/>
      <c r="R697" s="55"/>
      <c r="S697" s="55"/>
      <c r="T697" s="55"/>
      <c r="U697" s="55"/>
    </row>
    <row r="698" spans="16:21" ht="12.75">
      <c r="P698" s="55"/>
      <c r="Q698" s="55"/>
      <c r="R698" s="55"/>
      <c r="S698" s="55"/>
      <c r="T698" s="55"/>
      <c r="U698" s="55"/>
    </row>
    <row r="699" spans="16:21" ht="12.75">
      <c r="P699" s="55"/>
      <c r="Q699" s="55"/>
      <c r="R699" s="55"/>
      <c r="S699" s="55"/>
      <c r="T699" s="55"/>
      <c r="U699" s="55"/>
    </row>
    <row r="700" spans="16:21" ht="12.75">
      <c r="P700" s="55"/>
      <c r="Q700" s="55"/>
      <c r="R700" s="55"/>
      <c r="S700" s="55"/>
      <c r="T700" s="55"/>
      <c r="U700" s="55"/>
    </row>
    <row r="701" spans="16:21" ht="12.75">
      <c r="P701" s="55"/>
      <c r="Q701" s="55"/>
      <c r="R701" s="55"/>
      <c r="S701" s="55"/>
      <c r="T701" s="55"/>
      <c r="U701" s="55"/>
    </row>
    <row r="702" spans="16:21" ht="12.75">
      <c r="P702" s="55"/>
      <c r="Q702" s="55"/>
      <c r="R702" s="55"/>
      <c r="S702" s="55"/>
      <c r="T702" s="55"/>
      <c r="U702" s="55"/>
    </row>
    <row r="703" spans="16:21" ht="12.75">
      <c r="P703" s="55"/>
      <c r="Q703" s="55"/>
      <c r="R703" s="55"/>
      <c r="S703" s="55"/>
      <c r="T703" s="55"/>
      <c r="U703" s="55"/>
    </row>
    <row r="704" spans="16:21" ht="12.75">
      <c r="P704" s="55"/>
      <c r="Q704" s="55"/>
      <c r="R704" s="55"/>
      <c r="S704" s="55"/>
      <c r="T704" s="55"/>
      <c r="U704" s="55"/>
    </row>
    <row r="705" spans="16:21" ht="12.75">
      <c r="P705" s="55"/>
      <c r="Q705" s="55"/>
      <c r="R705" s="55"/>
      <c r="S705" s="55"/>
      <c r="T705" s="55"/>
      <c r="U705" s="55"/>
    </row>
    <row r="706" spans="16:21" ht="12.75">
      <c r="P706" s="55"/>
      <c r="Q706" s="55"/>
      <c r="R706" s="55"/>
      <c r="S706" s="55"/>
      <c r="T706" s="55"/>
      <c r="U706" s="55"/>
    </row>
    <row r="707" spans="16:21" ht="12.75">
      <c r="P707" s="55"/>
      <c r="Q707" s="55"/>
      <c r="R707" s="55"/>
      <c r="S707" s="55"/>
      <c r="T707" s="55"/>
      <c r="U707" s="55"/>
    </row>
    <row r="708" spans="16:21" ht="12.75">
      <c r="P708" s="55"/>
      <c r="Q708" s="55"/>
      <c r="R708" s="55"/>
      <c r="S708" s="55"/>
      <c r="T708" s="55"/>
      <c r="U708" s="55"/>
    </row>
    <row r="709" spans="16:21" ht="12.75">
      <c r="P709" s="55"/>
      <c r="Q709" s="55"/>
      <c r="R709" s="55"/>
      <c r="S709" s="55"/>
      <c r="T709" s="55"/>
      <c r="U709" s="55"/>
    </row>
    <row r="710" spans="16:21" ht="12.75">
      <c r="P710" s="55"/>
      <c r="Q710" s="55"/>
      <c r="R710" s="55"/>
      <c r="S710" s="55"/>
      <c r="T710" s="55"/>
      <c r="U710" s="55"/>
    </row>
    <row r="711" spans="16:21" ht="12.75">
      <c r="P711" s="55"/>
      <c r="Q711" s="55"/>
      <c r="R711" s="55"/>
      <c r="S711" s="55"/>
      <c r="T711" s="55"/>
      <c r="U711" s="55"/>
    </row>
    <row r="712" spans="16:21" ht="12.75">
      <c r="P712" s="55"/>
      <c r="Q712" s="55"/>
      <c r="R712" s="55"/>
      <c r="S712" s="55"/>
      <c r="T712" s="55"/>
      <c r="U712" s="55"/>
    </row>
    <row r="713" spans="16:21" ht="12.75">
      <c r="P713" s="55"/>
      <c r="Q713" s="55"/>
      <c r="R713" s="55"/>
      <c r="S713" s="55"/>
      <c r="T713" s="55"/>
      <c r="U713" s="55"/>
    </row>
    <row r="714" spans="16:21" ht="12.75">
      <c r="P714" s="55"/>
      <c r="Q714" s="55"/>
      <c r="R714" s="55"/>
      <c r="S714" s="55"/>
      <c r="T714" s="55"/>
      <c r="U714" s="55"/>
    </row>
    <row r="715" spans="16:21" ht="12.75">
      <c r="P715" s="55"/>
      <c r="Q715" s="55"/>
      <c r="R715" s="55"/>
      <c r="S715" s="55"/>
      <c r="T715" s="55"/>
      <c r="U715" s="55"/>
    </row>
    <row r="716" spans="16:21" ht="12.75">
      <c r="P716" s="55"/>
      <c r="Q716" s="55"/>
      <c r="R716" s="55"/>
      <c r="S716" s="55"/>
      <c r="T716" s="55"/>
      <c r="U716" s="55"/>
    </row>
    <row r="717" spans="16:21" ht="12.75">
      <c r="P717" s="55"/>
      <c r="Q717" s="55"/>
      <c r="R717" s="55"/>
      <c r="S717" s="55"/>
      <c r="T717" s="55"/>
      <c r="U717" s="55"/>
    </row>
    <row r="718" spans="16:21" ht="12.75">
      <c r="P718" s="55"/>
      <c r="Q718" s="55"/>
      <c r="R718" s="55"/>
      <c r="S718" s="55"/>
      <c r="T718" s="55"/>
      <c r="U718" s="55"/>
    </row>
    <row r="719" spans="16:21" ht="12.75">
      <c r="P719" s="55"/>
      <c r="Q719" s="55"/>
      <c r="R719" s="55"/>
      <c r="S719" s="55"/>
      <c r="T719" s="55"/>
      <c r="U719" s="55"/>
    </row>
    <row r="720" spans="16:21" ht="12.75">
      <c r="P720" s="55"/>
      <c r="Q720" s="55"/>
      <c r="R720" s="55"/>
      <c r="S720" s="55"/>
      <c r="T720" s="55"/>
      <c r="U720" s="55"/>
    </row>
    <row r="721" spans="16:21" ht="12.75">
      <c r="P721" s="55"/>
      <c r="Q721" s="55"/>
      <c r="R721" s="55"/>
      <c r="S721" s="55"/>
      <c r="T721" s="55"/>
      <c r="U721" s="55"/>
    </row>
    <row r="722" spans="16:21" ht="12.75">
      <c r="P722" s="55"/>
      <c r="Q722" s="55"/>
      <c r="R722" s="55"/>
      <c r="S722" s="55"/>
      <c r="T722" s="55"/>
      <c r="U722" s="55"/>
    </row>
    <row r="723" spans="16:21" ht="12.75">
      <c r="P723" s="55"/>
      <c r="Q723" s="55"/>
      <c r="R723" s="55"/>
      <c r="S723" s="55"/>
      <c r="T723" s="55"/>
      <c r="U723" s="55"/>
    </row>
    <row r="724" spans="16:21" ht="12.75">
      <c r="P724" s="55"/>
      <c r="Q724" s="55"/>
      <c r="R724" s="55"/>
      <c r="S724" s="55"/>
      <c r="T724" s="55"/>
      <c r="U724" s="55"/>
    </row>
    <row r="725" spans="16:21" ht="12.75">
      <c r="P725" s="55"/>
      <c r="Q725" s="55"/>
      <c r="R725" s="55"/>
      <c r="S725" s="55"/>
      <c r="T725" s="55"/>
      <c r="U725" s="55"/>
    </row>
    <row r="726" spans="16:21" ht="12.75">
      <c r="P726" s="55"/>
      <c r="Q726" s="55"/>
      <c r="R726" s="55"/>
      <c r="S726" s="55"/>
      <c r="T726" s="55"/>
      <c r="U726" s="55"/>
    </row>
    <row r="727" spans="16:21" ht="12.75">
      <c r="P727" s="55"/>
      <c r="Q727" s="55"/>
      <c r="R727" s="55"/>
      <c r="S727" s="55"/>
      <c r="T727" s="55"/>
      <c r="U727" s="55"/>
    </row>
    <row r="728" spans="16:21" ht="12.75">
      <c r="P728" s="55"/>
      <c r="Q728" s="55"/>
      <c r="R728" s="55"/>
      <c r="S728" s="55"/>
      <c r="T728" s="55"/>
      <c r="U728" s="55"/>
    </row>
    <row r="729" spans="16:21" ht="12.75">
      <c r="P729" s="55"/>
      <c r="Q729" s="55"/>
      <c r="R729" s="55"/>
      <c r="S729" s="55"/>
      <c r="T729" s="55"/>
      <c r="U729" s="55"/>
    </row>
    <row r="730" spans="16:21" ht="12.75">
      <c r="P730" s="55"/>
      <c r="Q730" s="55"/>
      <c r="R730" s="55"/>
      <c r="S730" s="55"/>
      <c r="T730" s="55"/>
      <c r="U730" s="55"/>
    </row>
    <row r="731" spans="16:21" ht="12.75">
      <c r="P731" s="55"/>
      <c r="Q731" s="55"/>
      <c r="R731" s="55"/>
      <c r="S731" s="55"/>
      <c r="T731" s="55"/>
      <c r="U731" s="55"/>
    </row>
    <row r="732" spans="16:21" ht="12.75">
      <c r="P732" s="55"/>
      <c r="Q732" s="55"/>
      <c r="R732" s="55"/>
      <c r="S732" s="55"/>
      <c r="T732" s="55"/>
      <c r="U732" s="55"/>
    </row>
    <row r="733" spans="16:21" ht="12.75">
      <c r="P733" s="55"/>
      <c r="Q733" s="55"/>
      <c r="R733" s="55"/>
      <c r="S733" s="55"/>
      <c r="T733" s="55"/>
      <c r="U733" s="55"/>
    </row>
    <row r="734" spans="16:21" ht="12.75">
      <c r="P734" s="55"/>
      <c r="Q734" s="55"/>
      <c r="R734" s="55"/>
      <c r="S734" s="55"/>
      <c r="T734" s="55"/>
      <c r="U734" s="55"/>
    </row>
    <row r="735" spans="16:21" ht="12.75">
      <c r="P735" s="55"/>
      <c r="Q735" s="55"/>
      <c r="R735" s="55"/>
      <c r="S735" s="55"/>
      <c r="T735" s="55"/>
      <c r="U735" s="55"/>
    </row>
    <row r="736" spans="16:21" ht="12.75">
      <c r="P736" s="55"/>
      <c r="Q736" s="55"/>
      <c r="R736" s="55"/>
      <c r="S736" s="55"/>
      <c r="T736" s="55"/>
      <c r="U736" s="55"/>
    </row>
    <row r="737" spans="16:21" ht="12.75">
      <c r="P737" s="55"/>
      <c r="Q737" s="55"/>
      <c r="R737" s="55"/>
      <c r="S737" s="55"/>
      <c r="T737" s="55"/>
      <c r="U737" s="55"/>
    </row>
    <row r="738" spans="16:21" ht="12.75">
      <c r="P738" s="55"/>
      <c r="Q738" s="55"/>
      <c r="R738" s="55"/>
      <c r="S738" s="55"/>
      <c r="T738" s="55"/>
      <c r="U738" s="55"/>
    </row>
    <row r="739" spans="16:21" ht="12.75">
      <c r="P739" s="55"/>
      <c r="Q739" s="55"/>
      <c r="R739" s="55"/>
      <c r="S739" s="55"/>
      <c r="T739" s="55"/>
      <c r="U739" s="55"/>
    </row>
    <row r="740" spans="16:21" ht="12.75">
      <c r="P740" s="55"/>
      <c r="Q740" s="55"/>
      <c r="R740" s="55"/>
      <c r="S740" s="55"/>
      <c r="T740" s="55"/>
      <c r="U740" s="55"/>
    </row>
    <row r="741" spans="16:21" ht="12.75">
      <c r="P741" s="55"/>
      <c r="Q741" s="55"/>
      <c r="R741" s="55"/>
      <c r="S741" s="55"/>
      <c r="T741" s="55"/>
      <c r="U741" s="55"/>
    </row>
    <row r="742" spans="16:21" ht="12.75">
      <c r="P742" s="55"/>
      <c r="Q742" s="55"/>
      <c r="R742" s="55"/>
      <c r="S742" s="55"/>
      <c r="T742" s="55"/>
      <c r="U742" s="55"/>
    </row>
    <row r="743" spans="16:21" ht="12.75">
      <c r="P743" s="55"/>
      <c r="Q743" s="55"/>
      <c r="R743" s="55"/>
      <c r="S743" s="55"/>
      <c r="T743" s="55"/>
      <c r="U743" s="55"/>
    </row>
    <row r="744" spans="16:21" ht="12.75">
      <c r="P744" s="55"/>
      <c r="Q744" s="55"/>
      <c r="R744" s="55"/>
      <c r="S744" s="55"/>
      <c r="T744" s="55"/>
      <c r="U744" s="55"/>
    </row>
    <row r="745" spans="16:21" ht="12.75">
      <c r="P745" s="55"/>
      <c r="Q745" s="55"/>
      <c r="R745" s="55"/>
      <c r="S745" s="55"/>
      <c r="T745" s="55"/>
      <c r="U745" s="55"/>
    </row>
    <row r="746" spans="16:21" ht="12.75">
      <c r="P746" s="55"/>
      <c r="Q746" s="55"/>
      <c r="R746" s="55"/>
      <c r="S746" s="55"/>
      <c r="T746" s="55"/>
      <c r="U746" s="55"/>
    </row>
    <row r="747" spans="16:21" ht="12.75">
      <c r="P747" s="55"/>
      <c r="Q747" s="55"/>
      <c r="R747" s="55"/>
      <c r="S747" s="55"/>
      <c r="T747" s="55"/>
      <c r="U747" s="55"/>
    </row>
    <row r="748" spans="16:21" ht="12.75">
      <c r="P748" s="55"/>
      <c r="Q748" s="55"/>
      <c r="R748" s="55"/>
      <c r="S748" s="55"/>
      <c r="T748" s="55"/>
      <c r="U748" s="55"/>
    </row>
    <row r="749" spans="16:21" ht="12.75">
      <c r="P749" s="55"/>
      <c r="Q749" s="55"/>
      <c r="R749" s="55"/>
      <c r="S749" s="55"/>
      <c r="T749" s="55"/>
      <c r="U749" s="55"/>
    </row>
    <row r="750" spans="16:21" ht="12.75">
      <c r="P750" s="55"/>
      <c r="Q750" s="55"/>
      <c r="R750" s="55"/>
      <c r="S750" s="55"/>
      <c r="T750" s="55"/>
      <c r="U750" s="55"/>
    </row>
    <row r="751" spans="16:21" ht="12.75">
      <c r="P751" s="55"/>
      <c r="Q751" s="55"/>
      <c r="R751" s="55"/>
      <c r="S751" s="55"/>
      <c r="T751" s="55"/>
      <c r="U751" s="55"/>
    </row>
    <row r="752" spans="16:21" ht="12.75">
      <c r="P752" s="55"/>
      <c r="Q752" s="55"/>
      <c r="R752" s="55"/>
      <c r="S752" s="55"/>
      <c r="T752" s="55"/>
      <c r="U752" s="55"/>
    </row>
    <row r="753" spans="16:21" ht="12.75">
      <c r="P753" s="55"/>
      <c r="Q753" s="55"/>
      <c r="R753" s="55"/>
      <c r="S753" s="55"/>
      <c r="T753" s="55"/>
      <c r="U753" s="55"/>
    </row>
    <row r="754" spans="16:21" ht="12.75">
      <c r="P754" s="55"/>
      <c r="Q754" s="55"/>
      <c r="R754" s="55"/>
      <c r="S754" s="55"/>
      <c r="T754" s="55"/>
      <c r="U754" s="55"/>
    </row>
    <row r="755" spans="16:21" ht="12.75">
      <c r="P755" s="55"/>
      <c r="Q755" s="55"/>
      <c r="R755" s="55"/>
      <c r="S755" s="55"/>
      <c r="T755" s="55"/>
      <c r="U755" s="55"/>
    </row>
    <row r="756" spans="16:21" ht="12.75">
      <c r="P756" s="55"/>
      <c r="Q756" s="55"/>
      <c r="R756" s="55"/>
      <c r="S756" s="55"/>
      <c r="T756" s="55"/>
      <c r="U756" s="55"/>
    </row>
    <row r="757" spans="16:21" ht="12.75">
      <c r="P757" s="55"/>
      <c r="Q757" s="55"/>
      <c r="R757" s="55"/>
      <c r="S757" s="55"/>
      <c r="T757" s="55"/>
      <c r="U757" s="55"/>
    </row>
    <row r="758" spans="16:21" ht="12.75">
      <c r="P758" s="55"/>
      <c r="Q758" s="55"/>
      <c r="R758" s="55"/>
      <c r="S758" s="55"/>
      <c r="T758" s="55"/>
      <c r="U758" s="55"/>
    </row>
    <row r="759" spans="16:21" ht="12.75">
      <c r="P759" s="55"/>
      <c r="Q759" s="55"/>
      <c r="R759" s="55"/>
      <c r="S759" s="55"/>
      <c r="T759" s="55"/>
      <c r="U759" s="55"/>
    </row>
    <row r="760" spans="16:21" ht="12.75">
      <c r="P760" s="55"/>
      <c r="Q760" s="55"/>
      <c r="R760" s="55"/>
      <c r="S760" s="55"/>
      <c r="T760" s="55"/>
      <c r="U760" s="55"/>
    </row>
    <row r="761" spans="16:21" ht="12.75">
      <c r="P761" s="55"/>
      <c r="Q761" s="55"/>
      <c r="R761" s="55"/>
      <c r="S761" s="55"/>
      <c r="T761" s="55"/>
      <c r="U761" s="55"/>
    </row>
    <row r="762" spans="16:21" ht="12.75">
      <c r="P762" s="55"/>
      <c r="Q762" s="55"/>
      <c r="R762" s="55"/>
      <c r="S762" s="55"/>
      <c r="T762" s="55"/>
      <c r="U762" s="55"/>
    </row>
    <row r="763" spans="16:21" ht="12.75">
      <c r="P763" s="55"/>
      <c r="Q763" s="55"/>
      <c r="R763" s="55"/>
      <c r="S763" s="55"/>
      <c r="T763" s="55"/>
      <c r="U763" s="55"/>
    </row>
    <row r="764" spans="16:21" ht="12.75">
      <c r="P764" s="55"/>
      <c r="Q764" s="55"/>
      <c r="R764" s="55"/>
      <c r="S764" s="55"/>
      <c r="T764" s="55"/>
      <c r="U764" s="55"/>
    </row>
    <row r="765" spans="16:21" ht="12.75">
      <c r="P765" s="55"/>
      <c r="Q765" s="55"/>
      <c r="R765" s="55"/>
      <c r="S765" s="55"/>
      <c r="T765" s="55"/>
      <c r="U765" s="55"/>
    </row>
    <row r="766" spans="16:21" ht="12.75">
      <c r="P766" s="55"/>
      <c r="Q766" s="55"/>
      <c r="R766" s="55"/>
      <c r="S766" s="55"/>
      <c r="T766" s="55"/>
      <c r="U766" s="55"/>
    </row>
    <row r="767" spans="16:21" ht="12.75">
      <c r="P767" s="55"/>
      <c r="Q767" s="55"/>
      <c r="R767" s="55"/>
      <c r="S767" s="55"/>
      <c r="T767" s="55"/>
      <c r="U767" s="55"/>
    </row>
    <row r="768" spans="16:21" ht="12.75">
      <c r="P768" s="55"/>
      <c r="Q768" s="55"/>
      <c r="R768" s="55"/>
      <c r="S768" s="55"/>
      <c r="T768" s="55"/>
      <c r="U768" s="55"/>
    </row>
    <row r="769" spans="16:21" ht="12.75">
      <c r="P769" s="55"/>
      <c r="Q769" s="55"/>
      <c r="R769" s="55"/>
      <c r="S769" s="55"/>
      <c r="T769" s="55"/>
      <c r="U769" s="55"/>
    </row>
    <row r="770" spans="16:21" ht="12.75">
      <c r="P770" s="55"/>
      <c r="Q770" s="55"/>
      <c r="R770" s="55"/>
      <c r="S770" s="55"/>
      <c r="T770" s="55"/>
      <c r="U770" s="55"/>
    </row>
    <row r="771" spans="16:21" ht="12.75">
      <c r="P771" s="55"/>
      <c r="Q771" s="55"/>
      <c r="R771" s="55"/>
      <c r="S771" s="55"/>
      <c r="T771" s="55"/>
      <c r="U771" s="55"/>
    </row>
    <row r="772" spans="16:21" ht="12.75">
      <c r="P772" s="55"/>
      <c r="Q772" s="55"/>
      <c r="R772" s="55"/>
      <c r="S772" s="55"/>
      <c r="T772" s="55"/>
      <c r="U772" s="55"/>
    </row>
    <row r="773" spans="16:21" ht="12.75">
      <c r="P773" s="55"/>
      <c r="Q773" s="55"/>
      <c r="R773" s="55"/>
      <c r="S773" s="55"/>
      <c r="T773" s="55"/>
      <c r="U773" s="55"/>
    </row>
    <row r="774" spans="16:21" ht="12.75">
      <c r="P774" s="55"/>
      <c r="Q774" s="55"/>
      <c r="R774" s="55"/>
      <c r="S774" s="55"/>
      <c r="T774" s="55"/>
      <c r="U774" s="55"/>
    </row>
    <row r="775" spans="16:21" ht="12.75">
      <c r="P775" s="55"/>
      <c r="Q775" s="55"/>
      <c r="R775" s="55"/>
      <c r="S775" s="55"/>
      <c r="T775" s="55"/>
      <c r="U775" s="55"/>
    </row>
    <row r="776" spans="16:21" ht="12.75">
      <c r="P776" s="55"/>
      <c r="Q776" s="55"/>
      <c r="R776" s="55"/>
      <c r="S776" s="55"/>
      <c r="T776" s="55"/>
      <c r="U776" s="55"/>
    </row>
    <row r="777" spans="16:21" ht="12.75">
      <c r="P777" s="55"/>
      <c r="Q777" s="55"/>
      <c r="R777" s="55"/>
      <c r="S777" s="55"/>
      <c r="T777" s="55"/>
      <c r="U777" s="55"/>
    </row>
    <row r="778" spans="16:21" ht="12.75">
      <c r="P778" s="55"/>
      <c r="Q778" s="55"/>
      <c r="R778" s="55"/>
      <c r="S778" s="55"/>
      <c r="T778" s="55"/>
      <c r="U778" s="55"/>
    </row>
    <row r="779" spans="16:21" ht="12.75">
      <c r="P779" s="55"/>
      <c r="Q779" s="55"/>
      <c r="R779" s="55"/>
      <c r="S779" s="55"/>
      <c r="T779" s="55"/>
      <c r="U779" s="55"/>
    </row>
    <row r="780" spans="16:21" ht="12.75">
      <c r="P780" s="55"/>
      <c r="Q780" s="55"/>
      <c r="R780" s="55"/>
      <c r="S780" s="55"/>
      <c r="T780" s="55"/>
      <c r="U780" s="55"/>
    </row>
    <row r="781" spans="16:21" ht="12.75">
      <c r="P781" s="55"/>
      <c r="Q781" s="55"/>
      <c r="R781" s="55"/>
      <c r="S781" s="55"/>
      <c r="T781" s="55"/>
      <c r="U781" s="55"/>
    </row>
    <row r="782" spans="16:21" ht="12.75">
      <c r="P782" s="55"/>
      <c r="Q782" s="55"/>
      <c r="R782" s="55"/>
      <c r="S782" s="55"/>
      <c r="T782" s="55"/>
      <c r="U782" s="55"/>
    </row>
    <row r="783" spans="16:21" ht="12.75">
      <c r="P783" s="55"/>
      <c r="Q783" s="55"/>
      <c r="R783" s="55"/>
      <c r="S783" s="55"/>
      <c r="T783" s="55"/>
      <c r="U783" s="55"/>
    </row>
    <row r="784" spans="16:21" ht="12.75">
      <c r="P784" s="55"/>
      <c r="Q784" s="55"/>
      <c r="R784" s="55"/>
      <c r="S784" s="55"/>
      <c r="T784" s="55"/>
      <c r="U784" s="55"/>
    </row>
    <row r="785" spans="16:21" ht="12.75">
      <c r="P785" s="55"/>
      <c r="Q785" s="55"/>
      <c r="R785" s="55"/>
      <c r="S785" s="55"/>
      <c r="T785" s="55"/>
      <c r="U785" s="55"/>
    </row>
    <row r="786" spans="16:21" ht="12.75">
      <c r="P786" s="55"/>
      <c r="Q786" s="55"/>
      <c r="R786" s="55"/>
      <c r="S786" s="55"/>
      <c r="T786" s="55"/>
      <c r="U786" s="55"/>
    </row>
    <row r="787" spans="16:21" ht="12.75">
      <c r="P787" s="55"/>
      <c r="Q787" s="55"/>
      <c r="R787" s="55"/>
      <c r="S787" s="55"/>
      <c r="T787" s="55"/>
      <c r="U787" s="55"/>
    </row>
    <row r="788" spans="16:21" ht="12.75">
      <c r="P788" s="55"/>
      <c r="Q788" s="55"/>
      <c r="R788" s="55"/>
      <c r="S788" s="55"/>
      <c r="T788" s="55"/>
      <c r="U788" s="55"/>
    </row>
    <row r="789" spans="16:21" ht="12.75">
      <c r="P789" s="55"/>
      <c r="Q789" s="55"/>
      <c r="R789" s="55"/>
      <c r="S789" s="55"/>
      <c r="T789" s="55"/>
      <c r="U789" s="55"/>
    </row>
    <row r="790" spans="16:21" ht="12.75">
      <c r="P790" s="55"/>
      <c r="Q790" s="55"/>
      <c r="R790" s="55"/>
      <c r="S790" s="55"/>
      <c r="T790" s="55"/>
      <c r="U790" s="55"/>
    </row>
    <row r="791" spans="16:21" ht="12.75">
      <c r="P791" s="55"/>
      <c r="Q791" s="55"/>
      <c r="R791" s="55"/>
      <c r="S791" s="55"/>
      <c r="T791" s="55"/>
      <c r="U791" s="55"/>
    </row>
    <row r="792" spans="16:21" ht="12.75">
      <c r="P792" s="55"/>
      <c r="Q792" s="55"/>
      <c r="R792" s="55"/>
      <c r="S792" s="55"/>
      <c r="T792" s="55"/>
      <c r="U792" s="55"/>
    </row>
    <row r="793" spans="16:21" ht="12.75">
      <c r="P793" s="55"/>
      <c r="Q793" s="55"/>
      <c r="R793" s="55"/>
      <c r="S793" s="55"/>
      <c r="T793" s="55"/>
      <c r="U793" s="55"/>
    </row>
    <row r="794" spans="16:21" ht="12.75">
      <c r="P794" s="55"/>
      <c r="Q794" s="55"/>
      <c r="R794" s="55"/>
      <c r="S794" s="55"/>
      <c r="T794" s="55"/>
      <c r="U794" s="55"/>
    </row>
    <row r="795" spans="16:21" ht="12.75">
      <c r="P795" s="55"/>
      <c r="Q795" s="55"/>
      <c r="R795" s="55"/>
      <c r="S795" s="55"/>
      <c r="T795" s="55"/>
      <c r="U795" s="55"/>
    </row>
    <row r="796" spans="16:21" ht="12.75">
      <c r="P796" s="55"/>
      <c r="Q796" s="55"/>
      <c r="R796" s="55"/>
      <c r="S796" s="55"/>
      <c r="T796" s="55"/>
      <c r="U796" s="55"/>
    </row>
    <row r="797" spans="16:21" ht="12.75">
      <c r="P797" s="55"/>
      <c r="Q797" s="55"/>
      <c r="R797" s="55"/>
      <c r="S797" s="55"/>
      <c r="T797" s="55"/>
      <c r="U797" s="55"/>
    </row>
    <row r="798" spans="16:21" ht="12.75">
      <c r="P798" s="55"/>
      <c r="Q798" s="55"/>
      <c r="R798" s="55"/>
      <c r="S798" s="55"/>
      <c r="T798" s="55"/>
      <c r="U798" s="55"/>
    </row>
    <row r="799" spans="16:21" ht="12.75">
      <c r="P799" s="55"/>
      <c r="Q799" s="55"/>
      <c r="R799" s="55"/>
      <c r="S799" s="55"/>
      <c r="T799" s="55"/>
      <c r="U799" s="55"/>
    </row>
    <row r="800" spans="16:21" ht="12.75">
      <c r="P800" s="55"/>
      <c r="Q800" s="55"/>
      <c r="R800" s="55"/>
      <c r="S800" s="55"/>
      <c r="T800" s="55"/>
      <c r="U800" s="55"/>
    </row>
    <row r="801" spans="16:21" ht="12.75">
      <c r="P801" s="55"/>
      <c r="Q801" s="55"/>
      <c r="R801" s="55"/>
      <c r="S801" s="55"/>
      <c r="T801" s="55"/>
      <c r="U801" s="55"/>
    </row>
    <row r="802" spans="16:21" ht="12.75">
      <c r="P802" s="55"/>
      <c r="Q802" s="55"/>
      <c r="R802" s="55"/>
      <c r="S802" s="55"/>
      <c r="T802" s="55"/>
      <c r="U802" s="55"/>
    </row>
    <row r="803" spans="16:21" ht="12.75">
      <c r="P803" s="55"/>
      <c r="Q803" s="55"/>
      <c r="R803" s="55"/>
      <c r="S803" s="55"/>
      <c r="T803" s="55"/>
      <c r="U803" s="55"/>
    </row>
    <row r="804" spans="16:21" ht="12.75">
      <c r="P804" s="55"/>
      <c r="Q804" s="55"/>
      <c r="R804" s="55"/>
      <c r="S804" s="55"/>
      <c r="T804" s="55"/>
      <c r="U804" s="55"/>
    </row>
    <row r="805" spans="16:21" ht="12.75">
      <c r="P805" s="55"/>
      <c r="Q805" s="55"/>
      <c r="R805" s="55"/>
      <c r="S805" s="55"/>
      <c r="T805" s="55"/>
      <c r="U805" s="55"/>
    </row>
    <row r="806" spans="16:21" ht="12.75">
      <c r="P806" s="55"/>
      <c r="Q806" s="55"/>
      <c r="R806" s="55"/>
      <c r="S806" s="55"/>
      <c r="T806" s="55"/>
      <c r="U806" s="55"/>
    </row>
    <row r="807" spans="16:21" ht="12.75">
      <c r="P807" s="55"/>
      <c r="Q807" s="55"/>
      <c r="R807" s="55"/>
      <c r="S807" s="55"/>
      <c r="T807" s="55"/>
      <c r="U807" s="55"/>
    </row>
    <row r="808" spans="16:21" ht="12.75">
      <c r="P808" s="55"/>
      <c r="Q808" s="55"/>
      <c r="R808" s="55"/>
      <c r="S808" s="55"/>
      <c r="T808" s="55"/>
      <c r="U808" s="55"/>
    </row>
    <row r="809" spans="16:21" ht="12.75">
      <c r="P809" s="55"/>
      <c r="Q809" s="55"/>
      <c r="R809" s="55"/>
      <c r="S809" s="55"/>
      <c r="T809" s="55"/>
      <c r="U809" s="55"/>
    </row>
    <row r="810" spans="16:21" ht="12.75">
      <c r="P810" s="55"/>
      <c r="Q810" s="55"/>
      <c r="R810" s="55"/>
      <c r="S810" s="55"/>
      <c r="T810" s="55"/>
      <c r="U810" s="55"/>
    </row>
    <row r="811" spans="16:21" ht="12.75">
      <c r="P811" s="55"/>
      <c r="Q811" s="55"/>
      <c r="R811" s="55"/>
      <c r="S811" s="55"/>
      <c r="T811" s="55"/>
      <c r="U811" s="55"/>
    </row>
    <row r="812" spans="16:21" ht="12.75">
      <c r="P812" s="55"/>
      <c r="Q812" s="55"/>
      <c r="R812" s="55"/>
      <c r="S812" s="55"/>
      <c r="T812" s="55"/>
      <c r="U812" s="55"/>
    </row>
    <row r="813" spans="16:21" ht="12.75">
      <c r="P813" s="55"/>
      <c r="Q813" s="55"/>
      <c r="R813" s="55"/>
      <c r="S813" s="55"/>
      <c r="T813" s="55"/>
      <c r="U813" s="55"/>
    </row>
    <row r="814" spans="16:21" ht="12.75">
      <c r="P814" s="55"/>
      <c r="Q814" s="55"/>
      <c r="R814" s="55"/>
      <c r="S814" s="55"/>
      <c r="T814" s="55"/>
      <c r="U814" s="55"/>
    </row>
    <row r="815" spans="16:21" ht="12.75">
      <c r="P815" s="55"/>
      <c r="Q815" s="55"/>
      <c r="R815" s="55"/>
      <c r="S815" s="55"/>
      <c r="T815" s="55"/>
      <c r="U815" s="55"/>
    </row>
    <row r="816" spans="16:21" ht="12.75">
      <c r="P816" s="55"/>
      <c r="Q816" s="55"/>
      <c r="R816" s="55"/>
      <c r="S816" s="55"/>
      <c r="T816" s="55"/>
      <c r="U816" s="55"/>
    </row>
    <row r="817" spans="16:21" ht="12.75">
      <c r="P817" s="55"/>
      <c r="Q817" s="55"/>
      <c r="R817" s="55"/>
      <c r="S817" s="55"/>
      <c r="T817" s="55"/>
      <c r="U817" s="55"/>
    </row>
    <row r="818" spans="16:21" ht="12.75">
      <c r="P818" s="55"/>
      <c r="Q818" s="55"/>
      <c r="R818" s="55"/>
      <c r="S818" s="55"/>
      <c r="T818" s="55"/>
      <c r="U818" s="55"/>
    </row>
    <row r="819" spans="16:21" ht="12.75">
      <c r="P819" s="55"/>
      <c r="Q819" s="55"/>
      <c r="R819" s="55"/>
      <c r="S819" s="55"/>
      <c r="T819" s="55"/>
      <c r="U819" s="55"/>
    </row>
    <row r="820" spans="16:21" ht="12.75">
      <c r="P820" s="55"/>
      <c r="Q820" s="55"/>
      <c r="R820" s="55"/>
      <c r="S820" s="55"/>
      <c r="T820" s="55"/>
      <c r="U820" s="55"/>
    </row>
    <row r="821" spans="16:21" ht="12.75">
      <c r="P821" s="55"/>
      <c r="Q821" s="55"/>
      <c r="R821" s="55"/>
      <c r="S821" s="55"/>
      <c r="T821" s="55"/>
      <c r="U821" s="55"/>
    </row>
    <row r="822" spans="16:21" ht="12.75">
      <c r="P822" s="55"/>
      <c r="Q822" s="55"/>
      <c r="R822" s="55"/>
      <c r="S822" s="55"/>
      <c r="T822" s="55"/>
      <c r="U822" s="55"/>
    </row>
    <row r="823" spans="16:21" ht="12.75">
      <c r="P823" s="55"/>
      <c r="Q823" s="55"/>
      <c r="R823" s="55"/>
      <c r="S823" s="55"/>
      <c r="T823" s="55"/>
      <c r="U823" s="55"/>
    </row>
    <row r="824" spans="16:21" ht="12.75">
      <c r="P824" s="55"/>
      <c r="Q824" s="55"/>
      <c r="R824" s="55"/>
      <c r="S824" s="55"/>
      <c r="T824" s="55"/>
      <c r="U824" s="55"/>
    </row>
    <row r="825" spans="16:21" ht="12.75">
      <c r="P825" s="55"/>
      <c r="Q825" s="55"/>
      <c r="R825" s="55"/>
      <c r="S825" s="55"/>
      <c r="T825" s="55"/>
      <c r="U825" s="55"/>
    </row>
    <row r="826" spans="16:21" ht="12.75">
      <c r="P826" s="55"/>
      <c r="Q826" s="55"/>
      <c r="R826" s="55"/>
      <c r="S826" s="55"/>
      <c r="T826" s="55"/>
      <c r="U826" s="55"/>
    </row>
    <row r="827" spans="16:21" ht="12.75">
      <c r="P827" s="55"/>
      <c r="Q827" s="55"/>
      <c r="R827" s="55"/>
      <c r="S827" s="55"/>
      <c r="T827" s="55"/>
      <c r="U827" s="55"/>
    </row>
    <row r="828" spans="16:21" ht="12.75">
      <c r="P828" s="55"/>
      <c r="Q828" s="55"/>
      <c r="R828" s="55"/>
      <c r="S828" s="55"/>
      <c r="T828" s="55"/>
      <c r="U828" s="55"/>
    </row>
    <row r="829" spans="16:21" ht="12.75">
      <c r="P829" s="55"/>
      <c r="Q829" s="55"/>
      <c r="R829" s="55"/>
      <c r="S829" s="55"/>
      <c r="T829" s="55"/>
      <c r="U829" s="55"/>
    </row>
    <row r="830" spans="16:21" ht="12.75">
      <c r="P830" s="55"/>
      <c r="Q830" s="55"/>
      <c r="R830" s="55"/>
      <c r="S830" s="55"/>
      <c r="T830" s="55"/>
      <c r="U830" s="55"/>
    </row>
    <row r="831" spans="16:21" ht="12.75">
      <c r="P831" s="55"/>
      <c r="Q831" s="55"/>
      <c r="R831" s="55"/>
      <c r="S831" s="55"/>
      <c r="T831" s="55"/>
      <c r="U831" s="55"/>
    </row>
    <row r="832" spans="16:21" ht="12.75">
      <c r="P832" s="55"/>
      <c r="Q832" s="55"/>
      <c r="R832" s="55"/>
      <c r="S832" s="55"/>
      <c r="T832" s="55"/>
      <c r="U832" s="55"/>
    </row>
    <row r="833" spans="16:21" ht="12.75">
      <c r="P833" s="55"/>
      <c r="Q833" s="55"/>
      <c r="R833" s="55"/>
      <c r="S833" s="55"/>
      <c r="T833" s="55"/>
      <c r="U833" s="55"/>
    </row>
    <row r="834" spans="16:21" ht="12.75">
      <c r="P834" s="55"/>
      <c r="Q834" s="55"/>
      <c r="R834" s="55"/>
      <c r="S834" s="55"/>
      <c r="T834" s="55"/>
      <c r="U834" s="55"/>
    </row>
    <row r="835" spans="16:21" ht="12.75">
      <c r="P835" s="55"/>
      <c r="Q835" s="55"/>
      <c r="R835" s="55"/>
      <c r="S835" s="55"/>
      <c r="T835" s="55"/>
      <c r="U835" s="55"/>
    </row>
    <row r="836" spans="16:21" ht="12.75">
      <c r="P836" s="55"/>
      <c r="Q836" s="55"/>
      <c r="R836" s="55"/>
      <c r="S836" s="55"/>
      <c r="T836" s="55"/>
      <c r="U836" s="55"/>
    </row>
    <row r="837" spans="16:21" ht="12.75">
      <c r="P837" s="55"/>
      <c r="Q837" s="55"/>
      <c r="R837" s="55"/>
      <c r="S837" s="55"/>
      <c r="T837" s="55"/>
      <c r="U837" s="55"/>
    </row>
    <row r="838" spans="16:21" ht="12.75">
      <c r="P838" s="55"/>
      <c r="Q838" s="55"/>
      <c r="R838" s="55"/>
      <c r="S838" s="55"/>
      <c r="T838" s="55"/>
      <c r="U838" s="55"/>
    </row>
    <row r="839" spans="16:21" ht="12.75">
      <c r="P839" s="55"/>
      <c r="Q839" s="55"/>
      <c r="R839" s="55"/>
      <c r="S839" s="55"/>
      <c r="T839" s="55"/>
      <c r="U839" s="55"/>
    </row>
    <row r="840" spans="16:21" ht="12.75">
      <c r="P840" s="55"/>
      <c r="Q840" s="55"/>
      <c r="R840" s="55"/>
      <c r="S840" s="55"/>
      <c r="T840" s="55"/>
      <c r="U840" s="55"/>
    </row>
    <row r="841" spans="16:21" ht="12.75">
      <c r="P841" s="55"/>
      <c r="Q841" s="55"/>
      <c r="R841" s="55"/>
      <c r="S841" s="55"/>
      <c r="T841" s="55"/>
      <c r="U841" s="55"/>
    </row>
  </sheetData>
  <sheetProtection/>
  <mergeCells count="21">
    <mergeCell ref="I23:I24"/>
    <mergeCell ref="T4:U4"/>
    <mergeCell ref="C3:D4"/>
    <mergeCell ref="A7:U7"/>
    <mergeCell ref="B3:B5"/>
    <mergeCell ref="E23:E24"/>
    <mergeCell ref="R4:S4"/>
    <mergeCell ref="I4:L4"/>
    <mergeCell ref="F4:H4"/>
    <mergeCell ref="E3:H3"/>
    <mergeCell ref="C56:C57"/>
    <mergeCell ref="N4:O4"/>
    <mergeCell ref="J23:J24"/>
    <mergeCell ref="N3:U3"/>
    <mergeCell ref="A39:U39"/>
    <mergeCell ref="A1:U1"/>
    <mergeCell ref="A2:U2"/>
    <mergeCell ref="A3:A5"/>
    <mergeCell ref="P4:Q4"/>
    <mergeCell ref="M4:M5"/>
    <mergeCell ref="I3:M3"/>
  </mergeCells>
  <printOptions/>
  <pageMargins left="0.57" right="0.24" top="0.7" bottom="1.23" header="0.21" footer="0.77"/>
  <pageSetup horizontalDpi="600" verticalDpi="600" orientation="landscape" paperSize="9" scale="70" r:id="rId1"/>
  <ignoredErrors>
    <ignoredError sqref="P38:Q38 N9:Q9 N10:Q10 O11 N12:Q12 N13:Q15 O27 P41 R44:T48 O55:R63 R65 R74:U78 T82:U83 R84:U84 R86:U88 R85:S85 R80:U80 R79:S79 N29:Q34 O28:Q28 P53:R53 P54:R54 Q27 N17:Q25 N16 Q16 N35 Q35" twoDigitTextYear="1"/>
    <ignoredError sqref="P50 O66:R66 P89:U8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816"/>
  <sheetViews>
    <sheetView view="pageBreakPreview" zoomScale="70" zoomScaleNormal="70" zoomScaleSheetLayoutView="70" workbookViewId="0" topLeftCell="A32">
      <selection activeCell="A88" sqref="A88:G88"/>
    </sheetView>
  </sheetViews>
  <sheetFormatPr defaultColWidth="9.00390625" defaultRowHeight="12.75"/>
  <cols>
    <col min="1" max="1" width="17.625" style="0" customWidth="1"/>
    <col min="2" max="2" width="41.875" style="0" customWidth="1"/>
    <col min="7" max="7" width="102.75390625" style="0" customWidth="1"/>
  </cols>
  <sheetData>
    <row r="1" spans="1:7" ht="12.75">
      <c r="A1" s="230" t="s">
        <v>66</v>
      </c>
      <c r="B1" s="232" t="s">
        <v>207</v>
      </c>
      <c r="C1" s="234" t="s">
        <v>208</v>
      </c>
      <c r="D1" s="235" t="s">
        <v>209</v>
      </c>
      <c r="E1" s="235"/>
      <c r="F1" s="236" t="s">
        <v>210</v>
      </c>
      <c r="G1" s="237"/>
    </row>
    <row r="2" spans="1:7" ht="12.75">
      <c r="A2" s="231"/>
      <c r="B2" s="233"/>
      <c r="C2" s="234"/>
      <c r="D2" s="100" t="s">
        <v>211</v>
      </c>
      <c r="E2" s="100" t="s">
        <v>212</v>
      </c>
      <c r="F2" s="238"/>
      <c r="G2" s="239"/>
    </row>
    <row r="3" spans="1:7" ht="15">
      <c r="A3" s="128" t="s">
        <v>213</v>
      </c>
      <c r="B3" s="101" t="s">
        <v>214</v>
      </c>
      <c r="C3" s="102" t="s">
        <v>240</v>
      </c>
      <c r="D3" s="103"/>
      <c r="E3" s="103"/>
      <c r="F3" s="104" t="s">
        <v>213</v>
      </c>
      <c r="G3" s="145" t="s">
        <v>333</v>
      </c>
    </row>
    <row r="4" spans="1:7" ht="15">
      <c r="A4" s="128" t="s">
        <v>215</v>
      </c>
      <c r="B4" s="101" t="s">
        <v>216</v>
      </c>
      <c r="C4" s="102" t="s">
        <v>77</v>
      </c>
      <c r="D4" s="103">
        <v>2</v>
      </c>
      <c r="E4" s="103">
        <v>90</v>
      </c>
      <c r="F4" s="104" t="s">
        <v>215</v>
      </c>
      <c r="G4" s="145" t="s">
        <v>334</v>
      </c>
    </row>
    <row r="5" spans="1:7" ht="24">
      <c r="A5" s="129" t="s">
        <v>342</v>
      </c>
      <c r="B5" s="107" t="s">
        <v>1</v>
      </c>
      <c r="C5" s="103">
        <v>8</v>
      </c>
      <c r="D5" s="103">
        <v>6</v>
      </c>
      <c r="E5" s="103">
        <v>270</v>
      </c>
      <c r="F5" s="104" t="s">
        <v>217</v>
      </c>
      <c r="G5" s="140" t="s">
        <v>335</v>
      </c>
    </row>
    <row r="6" spans="1:7" ht="15">
      <c r="A6" s="129"/>
      <c r="B6" s="105"/>
      <c r="C6" s="106"/>
      <c r="D6" s="106"/>
      <c r="E6" s="106"/>
      <c r="F6" s="104" t="s">
        <v>218</v>
      </c>
      <c r="G6" s="140" t="s">
        <v>336</v>
      </c>
    </row>
    <row r="7" spans="1:7" ht="15">
      <c r="A7" s="129"/>
      <c r="B7" s="105"/>
      <c r="C7" s="106"/>
      <c r="D7" s="106"/>
      <c r="E7" s="106"/>
      <c r="F7" s="104" t="s">
        <v>219</v>
      </c>
      <c r="G7" s="140" t="s">
        <v>337</v>
      </c>
    </row>
    <row r="8" spans="1:7" ht="15">
      <c r="A8" s="129"/>
      <c r="B8" s="105"/>
      <c r="C8" s="106"/>
      <c r="D8" s="106"/>
      <c r="E8" s="106"/>
      <c r="F8" s="104" t="s">
        <v>220</v>
      </c>
      <c r="G8" s="140" t="s">
        <v>338</v>
      </c>
    </row>
    <row r="9" spans="1:7" ht="15">
      <c r="A9" s="129"/>
      <c r="B9" s="105"/>
      <c r="C9" s="106"/>
      <c r="D9" s="106"/>
      <c r="E9" s="106"/>
      <c r="F9" s="104" t="s">
        <v>221</v>
      </c>
      <c r="G9" s="140" t="s">
        <v>339</v>
      </c>
    </row>
    <row r="10" spans="1:7" ht="15">
      <c r="A10" s="130"/>
      <c r="B10" s="107"/>
      <c r="C10" s="103"/>
      <c r="D10" s="103"/>
      <c r="E10" s="103"/>
      <c r="F10" s="104" t="s">
        <v>222</v>
      </c>
      <c r="G10" s="140" t="s">
        <v>340</v>
      </c>
    </row>
    <row r="11" spans="1:7" ht="15">
      <c r="A11" s="131"/>
      <c r="B11" s="105"/>
      <c r="C11" s="104"/>
      <c r="D11" s="106"/>
      <c r="E11" s="104"/>
      <c r="F11" s="104" t="s">
        <v>223</v>
      </c>
      <c r="G11" s="140" t="s">
        <v>310</v>
      </c>
    </row>
    <row r="12" spans="1:7" ht="15">
      <c r="A12" s="132"/>
      <c r="B12" s="105"/>
      <c r="C12" s="104"/>
      <c r="D12" s="106"/>
      <c r="E12" s="104"/>
      <c r="F12" s="104" t="s">
        <v>224</v>
      </c>
      <c r="G12" s="140" t="s">
        <v>311</v>
      </c>
    </row>
    <row r="13" spans="1:7" ht="15">
      <c r="A13" s="132"/>
      <c r="B13" s="105"/>
      <c r="C13" s="104"/>
      <c r="D13" s="106"/>
      <c r="E13" s="104"/>
      <c r="F13" s="104" t="s">
        <v>225</v>
      </c>
      <c r="G13" s="140" t="s">
        <v>308</v>
      </c>
    </row>
    <row r="14" spans="1:7" ht="15">
      <c r="A14" s="133"/>
      <c r="B14" s="105"/>
      <c r="C14" s="108"/>
      <c r="D14" s="106"/>
      <c r="E14" s="109"/>
      <c r="F14" s="104" t="s">
        <v>226</v>
      </c>
      <c r="G14" s="140" t="s">
        <v>309</v>
      </c>
    </row>
    <row r="15" spans="1:7" ht="15">
      <c r="A15" s="134"/>
      <c r="B15" s="105"/>
      <c r="C15" s="106"/>
      <c r="D15" s="106"/>
      <c r="E15" s="106"/>
      <c r="F15" s="104" t="s">
        <v>227</v>
      </c>
      <c r="G15" s="141" t="s">
        <v>312</v>
      </c>
    </row>
    <row r="16" spans="1:7" ht="15">
      <c r="A16" s="135"/>
      <c r="B16" s="110"/>
      <c r="C16" s="111"/>
      <c r="D16" s="106"/>
      <c r="E16" s="106"/>
      <c r="F16" s="104" t="s">
        <v>228</v>
      </c>
      <c r="G16" s="140" t="s">
        <v>313</v>
      </c>
    </row>
    <row r="17" spans="1:7" ht="15">
      <c r="A17" s="136"/>
      <c r="B17" s="112"/>
      <c r="C17" s="111"/>
      <c r="D17" s="111"/>
      <c r="E17" s="111"/>
      <c r="F17" s="104" t="s">
        <v>230</v>
      </c>
      <c r="G17" s="140" t="s">
        <v>314</v>
      </c>
    </row>
    <row r="18" spans="1:7" ht="15">
      <c r="A18" s="136"/>
      <c r="B18" s="107" t="s">
        <v>229</v>
      </c>
      <c r="C18" s="112"/>
      <c r="D18" s="113"/>
      <c r="E18" s="113">
        <v>360</v>
      </c>
      <c r="F18" s="104" t="s">
        <v>232</v>
      </c>
      <c r="G18" s="140" t="s">
        <v>315</v>
      </c>
    </row>
    <row r="19" spans="1:7" ht="15">
      <c r="A19" s="240" t="s">
        <v>231</v>
      </c>
      <c r="B19" s="240"/>
      <c r="C19" s="240"/>
      <c r="D19" s="240"/>
      <c r="E19" s="241"/>
      <c r="F19" s="104" t="s">
        <v>234</v>
      </c>
      <c r="G19" s="140" t="s">
        <v>316</v>
      </c>
    </row>
    <row r="20" spans="1:7" ht="15">
      <c r="A20" s="114"/>
      <c r="B20" s="225" t="s">
        <v>233</v>
      </c>
      <c r="C20" s="225"/>
      <c r="D20" s="225"/>
      <c r="E20" s="115"/>
      <c r="F20" s="104" t="s">
        <v>236</v>
      </c>
      <c r="G20" s="140" t="s">
        <v>317</v>
      </c>
    </row>
    <row r="21" spans="1:7" ht="15">
      <c r="A21" s="114"/>
      <c r="B21" s="116" t="s">
        <v>235</v>
      </c>
      <c r="C21" s="116"/>
      <c r="D21" s="114"/>
      <c r="E21" s="115"/>
      <c r="F21" s="104" t="s">
        <v>237</v>
      </c>
      <c r="G21" s="140" t="s">
        <v>169</v>
      </c>
    </row>
    <row r="22" spans="1:7" ht="15">
      <c r="A22" s="80"/>
      <c r="B22" s="226" t="s">
        <v>341</v>
      </c>
      <c r="C22" s="226"/>
      <c r="D22" s="226"/>
      <c r="E22" s="227"/>
      <c r="F22" s="139" t="s">
        <v>238</v>
      </c>
      <c r="G22" s="142" t="s">
        <v>318</v>
      </c>
    </row>
    <row r="23" spans="1:7" ht="16.5" customHeight="1">
      <c r="A23" s="117"/>
      <c r="B23" s="226" t="s">
        <v>254</v>
      </c>
      <c r="C23" s="226"/>
      <c r="D23" s="118"/>
      <c r="E23" s="119"/>
      <c r="F23" s="143"/>
      <c r="G23" s="144" t="s">
        <v>332</v>
      </c>
    </row>
    <row r="24" spans="1:7" ht="15">
      <c r="A24" s="117"/>
      <c r="B24" s="228" t="s">
        <v>239</v>
      </c>
      <c r="C24" s="228"/>
      <c r="D24" s="118"/>
      <c r="E24" s="119"/>
      <c r="F24" s="138"/>
      <c r="G24" s="140" t="s">
        <v>323</v>
      </c>
    </row>
    <row r="25" spans="1:7" ht="15">
      <c r="A25" s="117"/>
      <c r="B25" s="116"/>
      <c r="C25" s="116"/>
      <c r="D25" s="118"/>
      <c r="E25" s="119"/>
      <c r="F25" s="138"/>
      <c r="G25" s="140" t="s">
        <v>322</v>
      </c>
    </row>
    <row r="26" spans="1:7" ht="15">
      <c r="A26" s="117"/>
      <c r="B26" s="116"/>
      <c r="C26" s="116"/>
      <c r="D26" s="118"/>
      <c r="E26" s="119"/>
      <c r="F26" s="138"/>
      <c r="G26" s="140" t="s">
        <v>321</v>
      </c>
    </row>
    <row r="27" spans="1:7" ht="30" customHeight="1">
      <c r="A27" s="117"/>
      <c r="B27" s="116"/>
      <c r="C27" s="116"/>
      <c r="D27" s="118"/>
      <c r="E27" s="119"/>
      <c r="F27" s="138"/>
      <c r="G27" s="140" t="s">
        <v>320</v>
      </c>
    </row>
    <row r="28" spans="1:7" ht="15">
      <c r="A28" s="117"/>
      <c r="B28" s="116"/>
      <c r="C28" s="116"/>
      <c r="D28" s="118"/>
      <c r="E28" s="119"/>
      <c r="F28" s="138"/>
      <c r="G28" s="140" t="s">
        <v>319</v>
      </c>
    </row>
    <row r="29" spans="1:7" ht="15">
      <c r="A29" s="117"/>
      <c r="B29" s="116"/>
      <c r="C29" s="116"/>
      <c r="D29" s="118"/>
      <c r="E29" s="119"/>
      <c r="F29" s="138"/>
      <c r="G29" s="140" t="s">
        <v>324</v>
      </c>
    </row>
    <row r="30" spans="1:7" ht="15">
      <c r="A30" s="117"/>
      <c r="B30" s="116"/>
      <c r="C30" s="116"/>
      <c r="D30" s="118"/>
      <c r="E30" s="119"/>
      <c r="F30" s="138"/>
      <c r="G30" s="140" t="s">
        <v>325</v>
      </c>
    </row>
    <row r="31" spans="1:7" ht="15">
      <c r="A31" s="117"/>
      <c r="B31" s="116"/>
      <c r="C31" s="116"/>
      <c r="D31" s="118"/>
      <c r="E31" s="119"/>
      <c r="F31" s="138"/>
      <c r="G31" s="140" t="s">
        <v>326</v>
      </c>
    </row>
    <row r="32" spans="1:7" ht="15">
      <c r="A32" s="117"/>
      <c r="B32" s="116"/>
      <c r="C32" s="116"/>
      <c r="D32" s="118"/>
      <c r="E32" s="119"/>
      <c r="F32" s="138"/>
      <c r="G32" s="140" t="s">
        <v>327</v>
      </c>
    </row>
    <row r="33" spans="1:7" ht="12.75" customHeight="1">
      <c r="A33" s="117"/>
      <c r="B33" s="116"/>
      <c r="C33" s="116"/>
      <c r="D33" s="118"/>
      <c r="E33" s="119"/>
      <c r="F33" s="138"/>
      <c r="G33" s="140" t="s">
        <v>328</v>
      </c>
    </row>
    <row r="34" spans="1:7" ht="15" customHeight="1">
      <c r="A34" s="117"/>
      <c r="B34" s="116"/>
      <c r="C34" s="116"/>
      <c r="D34" s="118"/>
      <c r="E34" s="119"/>
      <c r="F34" s="138"/>
      <c r="G34" s="140" t="s">
        <v>329</v>
      </c>
    </row>
    <row r="35" spans="1:7" ht="15">
      <c r="A35" s="117"/>
      <c r="B35" s="116"/>
      <c r="C35" s="116"/>
      <c r="D35" s="118"/>
      <c r="E35" s="119"/>
      <c r="F35" s="138"/>
      <c r="G35" s="140" t="s">
        <v>330</v>
      </c>
    </row>
    <row r="36" spans="1:7" ht="15">
      <c r="A36" s="117"/>
      <c r="B36" s="116"/>
      <c r="C36" s="116"/>
      <c r="D36" s="118"/>
      <c r="E36" s="119"/>
      <c r="F36" s="138"/>
      <c r="G36" s="140" t="s">
        <v>331</v>
      </c>
    </row>
    <row r="37" spans="1:7" ht="12.75">
      <c r="A37" s="229"/>
      <c r="B37" s="229"/>
      <c r="C37" s="229"/>
      <c r="D37" s="229"/>
      <c r="E37" s="229"/>
      <c r="F37" s="229"/>
      <c r="G37" s="229"/>
    </row>
    <row r="38" spans="1:7" ht="12.75">
      <c r="A38" s="217"/>
      <c r="B38" s="217"/>
      <c r="C38" s="217"/>
      <c r="D38" s="217"/>
      <c r="E38" s="217"/>
      <c r="F38" s="217"/>
      <c r="G38" s="217"/>
    </row>
    <row r="39" spans="1:7" s="137" customFormat="1" ht="18.75" customHeight="1">
      <c r="A39" s="243" t="s">
        <v>411</v>
      </c>
      <c r="B39" s="243"/>
      <c r="C39" s="243"/>
      <c r="D39" s="243"/>
      <c r="E39" s="243"/>
      <c r="F39" s="243"/>
      <c r="G39" s="243"/>
    </row>
    <row r="40" spans="1:7" s="127" customFormat="1" ht="18.75" customHeight="1">
      <c r="A40" s="242" t="s">
        <v>412</v>
      </c>
      <c r="B40" s="242"/>
      <c r="C40" s="242"/>
      <c r="D40" s="242"/>
      <c r="E40" s="242"/>
      <c r="F40" s="242"/>
      <c r="G40" s="242"/>
    </row>
    <row r="41" spans="1:7" s="150" customFormat="1" ht="16.5" customHeight="1">
      <c r="A41" s="242"/>
      <c r="B41" s="242"/>
      <c r="C41" s="242"/>
      <c r="D41" s="242"/>
      <c r="E41" s="242"/>
      <c r="F41" s="242"/>
      <c r="G41" s="242"/>
    </row>
    <row r="42" spans="1:7" s="146" customFormat="1" ht="6.75" customHeight="1">
      <c r="A42" s="242"/>
      <c r="B42" s="242"/>
      <c r="C42" s="242"/>
      <c r="D42" s="242"/>
      <c r="E42" s="242"/>
      <c r="F42" s="242"/>
      <c r="G42" s="242"/>
    </row>
    <row r="43" spans="1:7" s="127" customFormat="1" ht="18.75" customHeight="1">
      <c r="A43" s="223" t="s">
        <v>343</v>
      </c>
      <c r="B43" s="223"/>
      <c r="C43" s="223"/>
      <c r="D43" s="223"/>
      <c r="E43" s="223"/>
      <c r="F43" s="223"/>
      <c r="G43" s="223"/>
    </row>
    <row r="44" spans="1:7" s="127" customFormat="1" ht="18.75" customHeight="1">
      <c r="A44" s="223" t="s">
        <v>371</v>
      </c>
      <c r="B44" s="223"/>
      <c r="C44" s="223"/>
      <c r="D44" s="223"/>
      <c r="E44" s="223"/>
      <c r="F44" s="223"/>
      <c r="G44" s="223"/>
    </row>
    <row r="45" spans="1:7" s="127" customFormat="1" ht="18.75" customHeight="1">
      <c r="A45" s="223" t="s">
        <v>344</v>
      </c>
      <c r="B45" s="223"/>
      <c r="C45" s="223"/>
      <c r="D45" s="223"/>
      <c r="E45" s="223"/>
      <c r="F45" s="223"/>
      <c r="G45" s="223"/>
    </row>
    <row r="46" spans="1:7" s="127" customFormat="1" ht="18.75" customHeight="1">
      <c r="A46" s="224" t="s">
        <v>345</v>
      </c>
      <c r="B46" s="224"/>
      <c r="C46" s="224"/>
      <c r="D46" s="224"/>
      <c r="E46" s="224"/>
      <c r="F46" s="224"/>
      <c r="G46" s="224"/>
    </row>
    <row r="47" spans="1:7" s="127" customFormat="1" ht="18.75" customHeight="1">
      <c r="A47" s="224" t="s">
        <v>346</v>
      </c>
      <c r="B47" s="224"/>
      <c r="C47" s="224"/>
      <c r="D47" s="224"/>
      <c r="E47" s="224"/>
      <c r="F47" s="224"/>
      <c r="G47" s="224"/>
    </row>
    <row r="48" spans="1:7" s="137" customFormat="1" ht="18.75" customHeight="1">
      <c r="A48" s="219" t="s">
        <v>372</v>
      </c>
      <c r="B48" s="219"/>
      <c r="C48" s="219"/>
      <c r="D48" s="219"/>
      <c r="E48" s="219"/>
      <c r="F48" s="219"/>
      <c r="G48" s="219"/>
    </row>
    <row r="49" spans="1:7" s="137" customFormat="1" ht="18.75" customHeight="1">
      <c r="A49" s="220" t="s">
        <v>373</v>
      </c>
      <c r="B49" s="220"/>
      <c r="C49" s="220"/>
      <c r="D49" s="220"/>
      <c r="E49" s="220"/>
      <c r="F49" s="220"/>
      <c r="G49" s="220"/>
    </row>
    <row r="50" spans="1:7" s="137" customFormat="1" ht="18.75" customHeight="1">
      <c r="A50" s="152" t="s">
        <v>374</v>
      </c>
      <c r="B50" s="152"/>
      <c r="C50" s="152"/>
      <c r="D50" s="152"/>
      <c r="E50" s="152"/>
      <c r="F50" s="152"/>
      <c r="G50" s="152"/>
    </row>
    <row r="51" spans="1:7" s="137" customFormat="1" ht="18.75" customHeight="1">
      <c r="A51" s="220" t="s">
        <v>406</v>
      </c>
      <c r="B51" s="220"/>
      <c r="C51" s="220"/>
      <c r="D51" s="220"/>
      <c r="E51" s="220"/>
      <c r="F51" s="220"/>
      <c r="G51" s="220"/>
    </row>
    <row r="52" spans="1:7" s="137" customFormat="1" ht="18.75" customHeight="1">
      <c r="A52" s="220" t="s">
        <v>375</v>
      </c>
      <c r="B52" s="220"/>
      <c r="C52" s="220"/>
      <c r="D52" s="220"/>
      <c r="E52" s="220"/>
      <c r="F52" s="220"/>
      <c r="G52" s="220"/>
    </row>
    <row r="53" spans="1:7" s="137" customFormat="1" ht="18.75" customHeight="1">
      <c r="A53" s="220" t="s">
        <v>379</v>
      </c>
      <c r="B53" s="220"/>
      <c r="C53" s="220"/>
      <c r="D53" s="220"/>
      <c r="E53" s="220"/>
      <c r="F53" s="220"/>
      <c r="G53" s="220"/>
    </row>
    <row r="54" spans="1:7" s="137" customFormat="1" ht="18.75" customHeight="1">
      <c r="A54" s="220" t="s">
        <v>347</v>
      </c>
      <c r="B54" s="220"/>
      <c r="C54" s="220"/>
      <c r="D54" s="220"/>
      <c r="E54" s="220"/>
      <c r="F54" s="220"/>
      <c r="G54" s="220"/>
    </row>
    <row r="55" spans="1:7" s="137" customFormat="1" ht="18.75" customHeight="1">
      <c r="A55" s="220" t="s">
        <v>378</v>
      </c>
      <c r="B55" s="220"/>
      <c r="C55" s="220"/>
      <c r="D55" s="220"/>
      <c r="E55" s="220"/>
      <c r="F55" s="220"/>
      <c r="G55" s="220"/>
    </row>
    <row r="56" spans="1:7" s="137" customFormat="1" ht="18.75" customHeight="1">
      <c r="A56" s="220" t="s">
        <v>377</v>
      </c>
      <c r="B56" s="220"/>
      <c r="C56" s="220"/>
      <c r="D56" s="220"/>
      <c r="E56" s="220"/>
      <c r="F56" s="220"/>
      <c r="G56" s="220"/>
    </row>
    <row r="57" spans="1:7" s="137" customFormat="1" ht="18.75" customHeight="1">
      <c r="A57" s="220" t="s">
        <v>376</v>
      </c>
      <c r="B57" s="220"/>
      <c r="C57" s="220"/>
      <c r="D57" s="220"/>
      <c r="E57" s="220"/>
      <c r="F57" s="220"/>
      <c r="G57" s="220"/>
    </row>
    <row r="58" spans="1:7" s="147" customFormat="1" ht="18.75" customHeight="1">
      <c r="A58" s="222" t="s">
        <v>380</v>
      </c>
      <c r="B58" s="222"/>
      <c r="C58" s="222"/>
      <c r="D58" s="222"/>
      <c r="E58" s="222"/>
      <c r="F58" s="222"/>
      <c r="G58" s="222"/>
    </row>
    <row r="59" spans="1:7" s="137" customFormat="1" ht="18.75" customHeight="1">
      <c r="A59" s="220" t="s">
        <v>381</v>
      </c>
      <c r="B59" s="220"/>
      <c r="C59" s="220"/>
      <c r="D59" s="220"/>
      <c r="E59" s="220"/>
      <c r="F59" s="220"/>
      <c r="G59" s="220"/>
    </row>
    <row r="60" spans="1:7" s="137" customFormat="1" ht="18.75" customHeight="1">
      <c r="A60" s="220" t="s">
        <v>382</v>
      </c>
      <c r="B60" s="220"/>
      <c r="C60" s="220"/>
      <c r="D60" s="220"/>
      <c r="E60" s="220"/>
      <c r="F60" s="220"/>
      <c r="G60" s="220"/>
    </row>
    <row r="61" spans="1:7" s="137" customFormat="1" ht="18.75" customHeight="1">
      <c r="A61" s="220" t="s">
        <v>383</v>
      </c>
      <c r="B61" s="220"/>
      <c r="C61" s="220"/>
      <c r="D61" s="220"/>
      <c r="E61" s="220"/>
      <c r="F61" s="220"/>
      <c r="G61" s="220"/>
    </row>
    <row r="62" spans="1:7" s="137" customFormat="1" ht="18.75" customHeight="1">
      <c r="A62" s="220" t="s">
        <v>384</v>
      </c>
      <c r="B62" s="220"/>
      <c r="C62" s="220"/>
      <c r="D62" s="220"/>
      <c r="E62" s="220"/>
      <c r="F62" s="220"/>
      <c r="G62" s="220"/>
    </row>
    <row r="63" spans="1:7" s="137" customFormat="1" ht="18.75" customHeight="1">
      <c r="A63" s="220" t="s">
        <v>385</v>
      </c>
      <c r="B63" s="220"/>
      <c r="C63" s="220"/>
      <c r="D63" s="220"/>
      <c r="E63" s="220"/>
      <c r="F63" s="220"/>
      <c r="G63" s="220"/>
    </row>
    <row r="64" spans="1:7" s="137" customFormat="1" ht="18.75" customHeight="1">
      <c r="A64" s="220" t="s">
        <v>386</v>
      </c>
      <c r="B64" s="220"/>
      <c r="C64" s="220"/>
      <c r="D64" s="220"/>
      <c r="E64" s="220"/>
      <c r="F64" s="220"/>
      <c r="G64" s="220"/>
    </row>
    <row r="65" spans="1:7" s="137" customFormat="1" ht="18.75" customHeight="1">
      <c r="A65" s="220" t="s">
        <v>387</v>
      </c>
      <c r="B65" s="220"/>
      <c r="C65" s="220"/>
      <c r="D65" s="220"/>
      <c r="E65" s="220"/>
      <c r="F65" s="220"/>
      <c r="G65" s="220"/>
    </row>
    <row r="66" spans="1:7" s="137" customFormat="1" ht="18.75" customHeight="1">
      <c r="A66" s="220" t="s">
        <v>407</v>
      </c>
      <c r="B66" s="220"/>
      <c r="C66" s="220"/>
      <c r="D66" s="220"/>
      <c r="E66" s="220"/>
      <c r="F66" s="220"/>
      <c r="G66" s="220"/>
    </row>
    <row r="67" spans="1:7" s="137" customFormat="1" ht="18.75" customHeight="1">
      <c r="A67" s="220" t="s">
        <v>388</v>
      </c>
      <c r="B67" s="220"/>
      <c r="C67" s="220"/>
      <c r="D67" s="220"/>
      <c r="E67" s="220"/>
      <c r="F67" s="220"/>
      <c r="G67" s="220"/>
    </row>
    <row r="68" spans="1:7" s="137" customFormat="1" ht="18.75" customHeight="1">
      <c r="A68" s="220" t="s">
        <v>389</v>
      </c>
      <c r="B68" s="220"/>
      <c r="C68" s="220"/>
      <c r="D68" s="220"/>
      <c r="E68" s="220"/>
      <c r="F68" s="220"/>
      <c r="G68" s="220"/>
    </row>
    <row r="69" spans="1:7" s="137" customFormat="1" ht="18.75" customHeight="1">
      <c r="A69" s="220" t="s">
        <v>390</v>
      </c>
      <c r="B69" s="220"/>
      <c r="C69" s="220"/>
      <c r="D69" s="220"/>
      <c r="E69" s="220"/>
      <c r="F69" s="220"/>
      <c r="G69" s="220"/>
    </row>
    <row r="70" spans="1:7" s="137" customFormat="1" ht="18.75" customHeight="1">
      <c r="A70" s="220" t="s">
        <v>393</v>
      </c>
      <c r="B70" s="220"/>
      <c r="C70" s="220"/>
      <c r="D70" s="220"/>
      <c r="E70" s="220"/>
      <c r="F70" s="220"/>
      <c r="G70" s="220"/>
    </row>
    <row r="71" spans="1:7" s="137" customFormat="1" ht="18.75" customHeight="1">
      <c r="A71" s="220" t="s">
        <v>391</v>
      </c>
      <c r="B71" s="220"/>
      <c r="C71" s="220"/>
      <c r="D71" s="220"/>
      <c r="E71" s="220"/>
      <c r="F71" s="220"/>
      <c r="G71" s="220"/>
    </row>
    <row r="72" spans="1:7" s="137" customFormat="1" ht="18.75" customHeight="1">
      <c r="A72" s="220" t="s">
        <v>392</v>
      </c>
      <c r="B72" s="220"/>
      <c r="C72" s="220"/>
      <c r="D72" s="220"/>
      <c r="E72" s="220"/>
      <c r="F72" s="220"/>
      <c r="G72" s="220"/>
    </row>
    <row r="73" spans="1:7" s="137" customFormat="1" ht="18.75" customHeight="1">
      <c r="A73" s="220" t="s">
        <v>394</v>
      </c>
      <c r="B73" s="220"/>
      <c r="C73" s="220"/>
      <c r="D73" s="220"/>
      <c r="E73" s="220"/>
      <c r="F73" s="220"/>
      <c r="G73" s="220"/>
    </row>
    <row r="74" spans="1:7" s="137" customFormat="1" ht="18.75" customHeight="1">
      <c r="A74" s="220" t="s">
        <v>395</v>
      </c>
      <c r="B74" s="220"/>
      <c r="C74" s="220"/>
      <c r="D74" s="220"/>
      <c r="E74" s="220"/>
      <c r="F74" s="220"/>
      <c r="G74" s="220"/>
    </row>
    <row r="75" spans="1:7" s="137" customFormat="1" ht="18.75" customHeight="1">
      <c r="A75" s="220" t="s">
        <v>409</v>
      </c>
      <c r="B75" s="220"/>
      <c r="C75" s="220"/>
      <c r="D75" s="220"/>
      <c r="E75" s="220"/>
      <c r="F75" s="220"/>
      <c r="G75" s="220"/>
    </row>
    <row r="76" spans="1:7" s="137" customFormat="1" ht="18.75" customHeight="1">
      <c r="A76" s="220" t="s">
        <v>396</v>
      </c>
      <c r="B76" s="220"/>
      <c r="C76" s="220"/>
      <c r="D76" s="220"/>
      <c r="E76" s="220"/>
      <c r="F76" s="220"/>
      <c r="G76" s="220"/>
    </row>
    <row r="77" spans="1:7" s="137" customFormat="1" ht="18.75" customHeight="1">
      <c r="A77" s="220" t="s">
        <v>397</v>
      </c>
      <c r="B77" s="220"/>
      <c r="C77" s="220"/>
      <c r="D77" s="220"/>
      <c r="E77" s="220"/>
      <c r="F77" s="220"/>
      <c r="G77" s="220"/>
    </row>
    <row r="78" spans="1:7" s="137" customFormat="1" ht="18.75" customHeight="1">
      <c r="A78" s="220" t="s">
        <v>398</v>
      </c>
      <c r="B78" s="220"/>
      <c r="C78" s="220"/>
      <c r="D78" s="220"/>
      <c r="E78" s="220"/>
      <c r="F78" s="220"/>
      <c r="G78" s="220"/>
    </row>
    <row r="79" spans="1:7" s="137" customFormat="1" ht="18.75" customHeight="1">
      <c r="A79" s="216" t="s">
        <v>408</v>
      </c>
      <c r="B79" s="216"/>
      <c r="C79" s="216"/>
      <c r="D79" s="216"/>
      <c r="E79" s="151"/>
      <c r="F79" s="151"/>
      <c r="G79" s="151"/>
    </row>
    <row r="80" spans="1:7" s="137" customFormat="1" ht="18.75" customHeight="1">
      <c r="A80" s="220" t="s">
        <v>399</v>
      </c>
      <c r="B80" s="220"/>
      <c r="C80" s="220"/>
      <c r="D80" s="220"/>
      <c r="E80" s="220"/>
      <c r="F80" s="220"/>
      <c r="G80" s="220"/>
    </row>
    <row r="81" spans="1:7" s="137" customFormat="1" ht="18.75" customHeight="1">
      <c r="A81" s="220" t="s">
        <v>410</v>
      </c>
      <c r="B81" s="220"/>
      <c r="C81" s="220"/>
      <c r="D81" s="220"/>
      <c r="E81" s="220"/>
      <c r="F81" s="220"/>
      <c r="G81" s="220"/>
    </row>
    <row r="82" spans="1:7" s="137" customFormat="1" ht="18.75" customHeight="1">
      <c r="A82" s="220" t="s">
        <v>415</v>
      </c>
      <c r="B82" s="220"/>
      <c r="C82" s="220"/>
      <c r="D82" s="220"/>
      <c r="E82" s="220"/>
      <c r="F82" s="220"/>
      <c r="G82" s="220"/>
    </row>
    <row r="83" spans="1:7" s="137" customFormat="1" ht="18.75" customHeight="1">
      <c r="A83" s="220" t="s">
        <v>400</v>
      </c>
      <c r="B83" s="220"/>
      <c r="C83" s="220"/>
      <c r="D83" s="220"/>
      <c r="E83" s="220"/>
      <c r="F83" s="220"/>
      <c r="G83" s="220"/>
    </row>
    <row r="84" spans="1:7" s="137" customFormat="1" ht="18.75" customHeight="1">
      <c r="A84" s="221" t="s">
        <v>401</v>
      </c>
      <c r="B84" s="221"/>
      <c r="C84" s="221"/>
      <c r="D84" s="221"/>
      <c r="E84" s="221"/>
      <c r="F84" s="221"/>
      <c r="G84" s="221"/>
    </row>
    <row r="85" spans="1:7" s="137" customFormat="1" ht="18.75" customHeight="1">
      <c r="A85" s="220" t="s">
        <v>402</v>
      </c>
      <c r="B85" s="220"/>
      <c r="C85" s="220"/>
      <c r="D85" s="220"/>
      <c r="E85" s="220"/>
      <c r="F85" s="220"/>
      <c r="G85" s="220"/>
    </row>
    <row r="86" spans="1:7" s="137" customFormat="1" ht="18.75" customHeight="1">
      <c r="A86" s="220" t="s">
        <v>350</v>
      </c>
      <c r="B86" s="220"/>
      <c r="C86" s="220"/>
      <c r="D86" s="220"/>
      <c r="E86" s="220"/>
      <c r="F86" s="220"/>
      <c r="G86" s="220"/>
    </row>
    <row r="87" spans="1:7" s="2" customFormat="1" ht="18.75" customHeight="1">
      <c r="A87" s="219" t="s">
        <v>348</v>
      </c>
      <c r="B87" s="219"/>
      <c r="C87" s="219"/>
      <c r="D87" s="219"/>
      <c r="E87" s="219"/>
      <c r="F87" s="219"/>
      <c r="G87" s="219"/>
    </row>
    <row r="88" spans="1:7" s="2" customFormat="1" ht="18.75" customHeight="1">
      <c r="A88" s="219" t="s">
        <v>349</v>
      </c>
      <c r="B88" s="219"/>
      <c r="C88" s="219"/>
      <c r="D88" s="219"/>
      <c r="E88" s="219"/>
      <c r="F88" s="219"/>
      <c r="G88" s="219"/>
    </row>
    <row r="89" spans="1:7" s="2" customFormat="1" ht="18.75" customHeight="1">
      <c r="A89" s="219" t="s">
        <v>306</v>
      </c>
      <c r="B89" s="219"/>
      <c r="C89" s="219"/>
      <c r="D89" s="219"/>
      <c r="E89" s="219"/>
      <c r="F89" s="219"/>
      <c r="G89" s="219"/>
    </row>
    <row r="90" spans="1:7" s="2" customFormat="1" ht="18.75" customHeight="1">
      <c r="A90" s="219" t="s">
        <v>403</v>
      </c>
      <c r="B90" s="219"/>
      <c r="C90" s="219"/>
      <c r="D90" s="219"/>
      <c r="E90" s="219"/>
      <c r="F90" s="219"/>
      <c r="G90" s="219"/>
    </row>
    <row r="91" spans="1:7" s="2" customFormat="1" ht="18.75" customHeight="1">
      <c r="A91" s="219" t="s">
        <v>404</v>
      </c>
      <c r="B91" s="219"/>
      <c r="C91" s="219"/>
      <c r="D91" s="219"/>
      <c r="E91" s="219"/>
      <c r="F91" s="219"/>
      <c r="G91" s="219"/>
    </row>
    <row r="92" spans="1:7" s="2" customFormat="1" ht="18.75" customHeight="1">
      <c r="A92" s="219" t="s">
        <v>351</v>
      </c>
      <c r="B92" s="219"/>
      <c r="C92" s="219"/>
      <c r="D92" s="219"/>
      <c r="E92" s="219"/>
      <c r="F92" s="219"/>
      <c r="G92" s="219"/>
    </row>
    <row r="93" spans="1:7" s="2" customFormat="1" ht="18.75" customHeight="1">
      <c r="A93" s="219" t="s">
        <v>353</v>
      </c>
      <c r="B93" s="219"/>
      <c r="C93" s="219"/>
      <c r="D93" s="219"/>
      <c r="E93" s="219"/>
      <c r="F93" s="219"/>
      <c r="G93" s="219"/>
    </row>
    <row r="94" spans="1:7" s="2" customFormat="1" ht="18.75" customHeight="1">
      <c r="A94" s="219" t="s">
        <v>307</v>
      </c>
      <c r="B94" s="219"/>
      <c r="C94" s="219"/>
      <c r="D94" s="219"/>
      <c r="E94" s="219"/>
      <c r="F94" s="219"/>
      <c r="G94" s="219"/>
    </row>
    <row r="95" spans="1:7" s="2" customFormat="1" ht="18.75" customHeight="1">
      <c r="A95" s="219" t="s">
        <v>352</v>
      </c>
      <c r="B95" s="219"/>
      <c r="C95" s="219"/>
      <c r="D95" s="219"/>
      <c r="E95" s="219"/>
      <c r="F95" s="219"/>
      <c r="G95" s="219"/>
    </row>
    <row r="96" spans="1:7" s="2" customFormat="1" ht="18.75" customHeight="1">
      <c r="A96" s="219" t="s">
        <v>413</v>
      </c>
      <c r="B96" s="219"/>
      <c r="C96" s="219"/>
      <c r="D96" s="219"/>
      <c r="E96" s="219"/>
      <c r="F96" s="219"/>
      <c r="G96" s="219"/>
    </row>
    <row r="97" spans="1:7" ht="15">
      <c r="A97" s="218"/>
      <c r="B97" s="218"/>
      <c r="C97" s="218"/>
      <c r="D97" s="218"/>
      <c r="E97" s="218"/>
      <c r="F97" s="218"/>
      <c r="G97" s="218"/>
    </row>
    <row r="98" spans="1:7" ht="12.75">
      <c r="A98" s="217"/>
      <c r="B98" s="217"/>
      <c r="C98" s="217"/>
      <c r="D98" s="217"/>
      <c r="E98" s="217"/>
      <c r="F98" s="217"/>
      <c r="G98" s="217"/>
    </row>
    <row r="99" spans="1:7" ht="12.75">
      <c r="A99" s="217"/>
      <c r="B99" s="217"/>
      <c r="C99" s="217"/>
      <c r="D99" s="217"/>
      <c r="E99" s="217"/>
      <c r="F99" s="217"/>
      <c r="G99" s="217"/>
    </row>
    <row r="100" spans="1:7" ht="12.75">
      <c r="A100" s="217"/>
      <c r="B100" s="217"/>
      <c r="C100" s="217"/>
      <c r="D100" s="217"/>
      <c r="E100" s="217"/>
      <c r="F100" s="217"/>
      <c r="G100" s="217"/>
    </row>
    <row r="101" spans="1:7" ht="12.75">
      <c r="A101" s="217"/>
      <c r="B101" s="217"/>
      <c r="C101" s="217"/>
      <c r="D101" s="217"/>
      <c r="E101" s="217"/>
      <c r="F101" s="217"/>
      <c r="G101" s="217"/>
    </row>
    <row r="102" spans="1:7" ht="12.75">
      <c r="A102" s="217"/>
      <c r="B102" s="217"/>
      <c r="C102" s="217"/>
      <c r="D102" s="217"/>
      <c r="E102" s="217"/>
      <c r="F102" s="217"/>
      <c r="G102" s="217"/>
    </row>
    <row r="103" spans="1:7" ht="12.75">
      <c r="A103" s="217"/>
      <c r="B103" s="217"/>
      <c r="C103" s="217"/>
      <c r="D103" s="217"/>
      <c r="E103" s="217"/>
      <c r="F103" s="217"/>
      <c r="G103" s="217"/>
    </row>
    <row r="104" spans="1:7" ht="12.75">
      <c r="A104" s="217"/>
      <c r="B104" s="217"/>
      <c r="C104" s="217"/>
      <c r="D104" s="217"/>
      <c r="E104" s="217"/>
      <c r="F104" s="217"/>
      <c r="G104" s="217"/>
    </row>
    <row r="105" spans="1:7" ht="12.75">
      <c r="A105" s="217"/>
      <c r="B105" s="217"/>
      <c r="C105" s="217"/>
      <c r="D105" s="217"/>
      <c r="E105" s="217"/>
      <c r="F105" s="217"/>
      <c r="G105" s="217"/>
    </row>
    <row r="106" spans="1:7" ht="12.75">
      <c r="A106" s="217"/>
      <c r="B106" s="217"/>
      <c r="C106" s="217"/>
      <c r="D106" s="217"/>
      <c r="E106" s="217"/>
      <c r="F106" s="217"/>
      <c r="G106" s="217"/>
    </row>
    <row r="107" spans="1:7" ht="12.75">
      <c r="A107" s="217"/>
      <c r="B107" s="217"/>
      <c r="C107" s="217"/>
      <c r="D107" s="217"/>
      <c r="E107" s="217"/>
      <c r="F107" s="217"/>
      <c r="G107" s="217"/>
    </row>
    <row r="108" spans="1:7" ht="12.75">
      <c r="A108" s="217"/>
      <c r="B108" s="217"/>
      <c r="C108" s="217"/>
      <c r="D108" s="217"/>
      <c r="E108" s="217"/>
      <c r="F108" s="217"/>
      <c r="G108" s="217"/>
    </row>
    <row r="109" spans="1:7" ht="12.75">
      <c r="A109" s="217"/>
      <c r="B109" s="217"/>
      <c r="C109" s="217"/>
      <c r="D109" s="217"/>
      <c r="E109" s="217"/>
      <c r="F109" s="217"/>
      <c r="G109" s="217"/>
    </row>
    <row r="110" spans="1:7" ht="12.75">
      <c r="A110" s="217"/>
      <c r="B110" s="217"/>
      <c r="C110" s="217"/>
      <c r="D110" s="217"/>
      <c r="E110" s="217"/>
      <c r="F110" s="217"/>
      <c r="G110" s="217"/>
    </row>
    <row r="111" spans="1:7" ht="12.75">
      <c r="A111" s="217"/>
      <c r="B111" s="217"/>
      <c r="C111" s="217"/>
      <c r="D111" s="217"/>
      <c r="E111" s="217"/>
      <c r="F111" s="217"/>
      <c r="G111" s="217"/>
    </row>
    <row r="112" spans="1:7" ht="12.75">
      <c r="A112" s="217"/>
      <c r="B112" s="217"/>
      <c r="C112" s="217"/>
      <c r="D112" s="217"/>
      <c r="E112" s="217"/>
      <c r="F112" s="217"/>
      <c r="G112" s="217"/>
    </row>
    <row r="113" spans="1:7" ht="12.75">
      <c r="A113" s="217"/>
      <c r="B113" s="217"/>
      <c r="C113" s="217"/>
      <c r="D113" s="217"/>
      <c r="E113" s="217"/>
      <c r="F113" s="217"/>
      <c r="G113" s="217"/>
    </row>
    <row r="114" spans="1:7" ht="12.75">
      <c r="A114" s="217"/>
      <c r="B114" s="217"/>
      <c r="C114" s="217"/>
      <c r="D114" s="217"/>
      <c r="E114" s="217"/>
      <c r="F114" s="217"/>
      <c r="G114" s="217"/>
    </row>
    <row r="115" spans="1:7" ht="12.75">
      <c r="A115" s="217"/>
      <c r="B115" s="217"/>
      <c r="C115" s="217"/>
      <c r="D115" s="217"/>
      <c r="E115" s="217"/>
      <c r="F115" s="217"/>
      <c r="G115" s="217"/>
    </row>
    <row r="116" spans="1:7" ht="12.75">
      <c r="A116" s="217"/>
      <c r="B116" s="217"/>
      <c r="C116" s="217"/>
      <c r="D116" s="217"/>
      <c r="E116" s="217"/>
      <c r="F116" s="217"/>
      <c r="G116" s="217"/>
    </row>
    <row r="117" spans="1:7" ht="12.75">
      <c r="A117" s="217"/>
      <c r="B117" s="217"/>
      <c r="C117" s="217"/>
      <c r="D117" s="217"/>
      <c r="E117" s="217"/>
      <c r="F117" s="217"/>
      <c r="G117" s="217"/>
    </row>
    <row r="118" spans="1:7" ht="12.75">
      <c r="A118" s="217"/>
      <c r="B118" s="217"/>
      <c r="C118" s="217"/>
      <c r="D118" s="217"/>
      <c r="E118" s="217"/>
      <c r="F118" s="217"/>
      <c r="G118" s="217"/>
    </row>
    <row r="119" spans="1:7" ht="12.75">
      <c r="A119" s="217"/>
      <c r="B119" s="217"/>
      <c r="C119" s="217"/>
      <c r="D119" s="217"/>
      <c r="E119" s="217"/>
      <c r="F119" s="217"/>
      <c r="G119" s="217"/>
    </row>
    <row r="120" spans="1:7" ht="12.75">
      <c r="A120" s="217"/>
      <c r="B120" s="217"/>
      <c r="C120" s="217"/>
      <c r="D120" s="217"/>
      <c r="E120" s="217"/>
      <c r="F120" s="217"/>
      <c r="G120" s="217"/>
    </row>
    <row r="121" spans="1:7" ht="12.75">
      <c r="A121" s="217"/>
      <c r="B121" s="217"/>
      <c r="C121" s="217"/>
      <c r="D121" s="217"/>
      <c r="E121" s="217"/>
      <c r="F121" s="217"/>
      <c r="G121" s="217"/>
    </row>
    <row r="122" spans="1:7" ht="12.75">
      <c r="A122" s="217"/>
      <c r="B122" s="217"/>
      <c r="C122" s="217"/>
      <c r="D122" s="217"/>
      <c r="E122" s="217"/>
      <c r="F122" s="217"/>
      <c r="G122" s="217"/>
    </row>
    <row r="123" spans="1:7" ht="12.75">
      <c r="A123" s="217"/>
      <c r="B123" s="217"/>
      <c r="C123" s="217"/>
      <c r="D123" s="217"/>
      <c r="E123" s="217"/>
      <c r="F123" s="217"/>
      <c r="G123" s="217"/>
    </row>
    <row r="124" spans="1:7" ht="12.75">
      <c r="A124" s="217"/>
      <c r="B124" s="217"/>
      <c r="C124" s="217"/>
      <c r="D124" s="217"/>
      <c r="E124" s="217"/>
      <c r="F124" s="217"/>
      <c r="G124" s="217"/>
    </row>
    <row r="125" spans="1:7" ht="12.75">
      <c r="A125" s="217"/>
      <c r="B125" s="217"/>
      <c r="C125" s="217"/>
      <c r="D125" s="217"/>
      <c r="E125" s="217"/>
      <c r="F125" s="217"/>
      <c r="G125" s="217"/>
    </row>
    <row r="126" spans="1:7" ht="12.75">
      <c r="A126" s="217"/>
      <c r="B126" s="217"/>
      <c r="C126" s="217"/>
      <c r="D126" s="217"/>
      <c r="E126" s="217"/>
      <c r="F126" s="217"/>
      <c r="G126" s="217"/>
    </row>
    <row r="127" spans="1:7" ht="12.75">
      <c r="A127" s="217"/>
      <c r="B127" s="217"/>
      <c r="C127" s="217"/>
      <c r="D127" s="217"/>
      <c r="E127" s="217"/>
      <c r="F127" s="217"/>
      <c r="G127" s="217"/>
    </row>
    <row r="128" spans="1:7" ht="12.75">
      <c r="A128" s="217"/>
      <c r="B128" s="217"/>
      <c r="C128" s="217"/>
      <c r="D128" s="217"/>
      <c r="E128" s="217"/>
      <c r="F128" s="217"/>
      <c r="G128" s="217"/>
    </row>
    <row r="129" spans="1:7" ht="12.75">
      <c r="A129" s="217"/>
      <c r="B129" s="217"/>
      <c r="C129" s="217"/>
      <c r="D129" s="217"/>
      <c r="E129" s="217"/>
      <c r="F129" s="217"/>
      <c r="G129" s="217"/>
    </row>
    <row r="130" spans="1:7" ht="12.75">
      <c r="A130" s="217"/>
      <c r="B130" s="217"/>
      <c r="C130" s="217"/>
      <c r="D130" s="217"/>
      <c r="E130" s="217"/>
      <c r="F130" s="217"/>
      <c r="G130" s="217"/>
    </row>
    <row r="131" spans="1:7" ht="12.75">
      <c r="A131" s="217"/>
      <c r="B131" s="217"/>
      <c r="C131" s="217"/>
      <c r="D131" s="217"/>
      <c r="E131" s="217"/>
      <c r="F131" s="217"/>
      <c r="G131" s="217"/>
    </row>
    <row r="132" spans="1:7" ht="12.75">
      <c r="A132" s="217"/>
      <c r="B132" s="217"/>
      <c r="C132" s="217"/>
      <c r="D132" s="217"/>
      <c r="E132" s="217"/>
      <c r="F132" s="217"/>
      <c r="G132" s="217"/>
    </row>
    <row r="133" spans="1:7" ht="12.75">
      <c r="A133" s="217"/>
      <c r="B133" s="217"/>
      <c r="C133" s="217"/>
      <c r="D133" s="217"/>
      <c r="E133" s="217"/>
      <c r="F133" s="217"/>
      <c r="G133" s="217"/>
    </row>
    <row r="134" spans="1:7" ht="12.75">
      <c r="A134" s="217"/>
      <c r="B134" s="217"/>
      <c r="C134" s="217"/>
      <c r="D134" s="217"/>
      <c r="E134" s="217"/>
      <c r="F134" s="217"/>
      <c r="G134" s="217"/>
    </row>
    <row r="135" spans="1:7" ht="12.75">
      <c r="A135" s="217"/>
      <c r="B135" s="217"/>
      <c r="C135" s="217"/>
      <c r="D135" s="217"/>
      <c r="E135" s="217"/>
      <c r="F135" s="217"/>
      <c r="G135" s="217"/>
    </row>
    <row r="136" spans="1:7" ht="12.75">
      <c r="A136" s="217"/>
      <c r="B136" s="217"/>
      <c r="C136" s="217"/>
      <c r="D136" s="217"/>
      <c r="E136" s="217"/>
      <c r="F136" s="217"/>
      <c r="G136" s="217"/>
    </row>
    <row r="137" spans="1:7" ht="12.75">
      <c r="A137" s="217"/>
      <c r="B137" s="217"/>
      <c r="C137" s="217"/>
      <c r="D137" s="217"/>
      <c r="E137" s="217"/>
      <c r="F137" s="217"/>
      <c r="G137" s="217"/>
    </row>
    <row r="138" spans="1:7" ht="12.75">
      <c r="A138" s="217"/>
      <c r="B138" s="217"/>
      <c r="C138" s="217"/>
      <c r="D138" s="217"/>
      <c r="E138" s="217"/>
      <c r="F138" s="217"/>
      <c r="G138" s="217"/>
    </row>
    <row r="139" spans="1:7" ht="12.75">
      <c r="A139" s="217"/>
      <c r="B139" s="217"/>
      <c r="C139" s="217"/>
      <c r="D139" s="217"/>
      <c r="E139" s="217"/>
      <c r="F139" s="217"/>
      <c r="G139" s="217"/>
    </row>
    <row r="140" spans="1:7" ht="12.75">
      <c r="A140" s="217"/>
      <c r="B140" s="217"/>
      <c r="C140" s="217"/>
      <c r="D140" s="217"/>
      <c r="E140" s="217"/>
      <c r="F140" s="217"/>
      <c r="G140" s="217"/>
    </row>
    <row r="141" spans="1:7" ht="12.75">
      <c r="A141" s="217"/>
      <c r="B141" s="217"/>
      <c r="C141" s="217"/>
      <c r="D141" s="217"/>
      <c r="E141" s="217"/>
      <c r="F141" s="217"/>
      <c r="G141" s="217"/>
    </row>
    <row r="142" spans="1:7" ht="12.75">
      <c r="A142" s="217"/>
      <c r="B142" s="217"/>
      <c r="C142" s="217"/>
      <c r="D142" s="217"/>
      <c r="E142" s="217"/>
      <c r="F142" s="217"/>
      <c r="G142" s="217"/>
    </row>
    <row r="143" spans="1:7" ht="12.75">
      <c r="A143" s="217"/>
      <c r="B143" s="217"/>
      <c r="C143" s="217"/>
      <c r="D143" s="217"/>
      <c r="E143" s="217"/>
      <c r="F143" s="217"/>
      <c r="G143" s="217"/>
    </row>
    <row r="144" spans="1:7" ht="12.75">
      <c r="A144" s="217"/>
      <c r="B144" s="217"/>
      <c r="C144" s="217"/>
      <c r="D144" s="217"/>
      <c r="E144" s="217"/>
      <c r="F144" s="217"/>
      <c r="G144" s="217"/>
    </row>
    <row r="145" spans="1:7" ht="12.75">
      <c r="A145" s="217"/>
      <c r="B145" s="217"/>
      <c r="C145" s="217"/>
      <c r="D145" s="217"/>
      <c r="E145" s="217"/>
      <c r="F145" s="217"/>
      <c r="G145" s="217"/>
    </row>
    <row r="146" spans="1:7" ht="12.75">
      <c r="A146" s="217"/>
      <c r="B146" s="217"/>
      <c r="C146" s="217"/>
      <c r="D146" s="217"/>
      <c r="E146" s="217"/>
      <c r="F146" s="217"/>
      <c r="G146" s="217"/>
    </row>
    <row r="147" spans="1:7" ht="12.75">
      <c r="A147" s="217"/>
      <c r="B147" s="217"/>
      <c r="C147" s="217"/>
      <c r="D147" s="217"/>
      <c r="E147" s="217"/>
      <c r="F147" s="217"/>
      <c r="G147" s="217"/>
    </row>
    <row r="148" spans="1:7" ht="12.75">
      <c r="A148" s="217"/>
      <c r="B148" s="217"/>
      <c r="C148" s="217"/>
      <c r="D148" s="217"/>
      <c r="E148" s="217"/>
      <c r="F148" s="217"/>
      <c r="G148" s="217"/>
    </row>
    <row r="149" spans="1:7" ht="12.75">
      <c r="A149" s="217"/>
      <c r="B149" s="217"/>
      <c r="C149" s="217"/>
      <c r="D149" s="217"/>
      <c r="E149" s="217"/>
      <c r="F149" s="217"/>
      <c r="G149" s="217"/>
    </row>
    <row r="150" spans="1:7" ht="12.75">
      <c r="A150" s="217"/>
      <c r="B150" s="217"/>
      <c r="C150" s="217"/>
      <c r="D150" s="217"/>
      <c r="E150" s="217"/>
      <c r="F150" s="217"/>
      <c r="G150" s="217"/>
    </row>
    <row r="151" spans="1:7" ht="12.75">
      <c r="A151" s="217"/>
      <c r="B151" s="217"/>
      <c r="C151" s="217"/>
      <c r="D151" s="217"/>
      <c r="E151" s="217"/>
      <c r="F151" s="217"/>
      <c r="G151" s="217"/>
    </row>
    <row r="152" spans="1:7" ht="12.75">
      <c r="A152" s="217"/>
      <c r="B152" s="217"/>
      <c r="C152" s="217"/>
      <c r="D152" s="217"/>
      <c r="E152" s="217"/>
      <c r="F152" s="217"/>
      <c r="G152" s="217"/>
    </row>
    <row r="153" spans="1:7" ht="12.75">
      <c r="A153" s="217"/>
      <c r="B153" s="217"/>
      <c r="C153" s="217"/>
      <c r="D153" s="217"/>
      <c r="E153" s="217"/>
      <c r="F153" s="217"/>
      <c r="G153" s="217"/>
    </row>
    <row r="154" spans="1:7" ht="12.75">
      <c r="A154" s="217"/>
      <c r="B154" s="217"/>
      <c r="C154" s="217"/>
      <c r="D154" s="217"/>
      <c r="E154" s="217"/>
      <c r="F154" s="217"/>
      <c r="G154" s="217"/>
    </row>
    <row r="155" spans="1:7" ht="12.75">
      <c r="A155" s="217"/>
      <c r="B155" s="217"/>
      <c r="C155" s="217"/>
      <c r="D155" s="217"/>
      <c r="E155" s="217"/>
      <c r="F155" s="217"/>
      <c r="G155" s="217"/>
    </row>
    <row r="156" spans="1:7" ht="12.75">
      <c r="A156" s="217"/>
      <c r="B156" s="217"/>
      <c r="C156" s="217"/>
      <c r="D156" s="217"/>
      <c r="E156" s="217"/>
      <c r="F156" s="217"/>
      <c r="G156" s="217"/>
    </row>
    <row r="157" spans="1:7" ht="12.75">
      <c r="A157" s="217"/>
      <c r="B157" s="217"/>
      <c r="C157" s="217"/>
      <c r="D157" s="217"/>
      <c r="E157" s="217"/>
      <c r="F157" s="217"/>
      <c r="G157" s="217"/>
    </row>
    <row r="158" spans="1:7" ht="12.75">
      <c r="A158" s="217"/>
      <c r="B158" s="217"/>
      <c r="C158" s="217"/>
      <c r="D158" s="217"/>
      <c r="E158" s="217"/>
      <c r="F158" s="217"/>
      <c r="G158" s="217"/>
    </row>
    <row r="159" spans="1:7" ht="12.75">
      <c r="A159" s="217"/>
      <c r="B159" s="217"/>
      <c r="C159" s="217"/>
      <c r="D159" s="217"/>
      <c r="E159" s="217"/>
      <c r="F159" s="217"/>
      <c r="G159" s="217"/>
    </row>
    <row r="160" spans="1:7" ht="12.75">
      <c r="A160" s="217"/>
      <c r="B160" s="217"/>
      <c r="C160" s="217"/>
      <c r="D160" s="217"/>
      <c r="E160" s="217"/>
      <c r="F160" s="217"/>
      <c r="G160" s="217"/>
    </row>
    <row r="161" spans="1:7" ht="12.75">
      <c r="A161" s="217"/>
      <c r="B161" s="217"/>
      <c r="C161" s="217"/>
      <c r="D161" s="217"/>
      <c r="E161" s="217"/>
      <c r="F161" s="217"/>
      <c r="G161" s="217"/>
    </row>
    <row r="162" spans="1:7" ht="12.75">
      <c r="A162" s="217"/>
      <c r="B162" s="217"/>
      <c r="C162" s="217"/>
      <c r="D162" s="217"/>
      <c r="E162" s="217"/>
      <c r="F162" s="217"/>
      <c r="G162" s="217"/>
    </row>
    <row r="163" spans="1:7" ht="12.75">
      <c r="A163" s="217"/>
      <c r="B163" s="217"/>
      <c r="C163" s="217"/>
      <c r="D163" s="217"/>
      <c r="E163" s="217"/>
      <c r="F163" s="217"/>
      <c r="G163" s="217"/>
    </row>
    <row r="164" spans="1:7" ht="12.75">
      <c r="A164" s="217"/>
      <c r="B164" s="217"/>
      <c r="C164" s="217"/>
      <c r="D164" s="217"/>
      <c r="E164" s="217"/>
      <c r="F164" s="217"/>
      <c r="G164" s="217"/>
    </row>
    <row r="165" spans="1:7" ht="12.75">
      <c r="A165" s="217"/>
      <c r="B165" s="217"/>
      <c r="C165" s="217"/>
      <c r="D165" s="217"/>
      <c r="E165" s="217"/>
      <c r="F165" s="217"/>
      <c r="G165" s="217"/>
    </row>
    <row r="166" spans="1:7" ht="12.75">
      <c r="A166" s="217"/>
      <c r="B166" s="217"/>
      <c r="C166" s="217"/>
      <c r="D166" s="217"/>
      <c r="E166" s="217"/>
      <c r="F166" s="217"/>
      <c r="G166" s="217"/>
    </row>
    <row r="167" spans="1:7" ht="12.75">
      <c r="A167" s="217"/>
      <c r="B167" s="217"/>
      <c r="C167" s="217"/>
      <c r="D167" s="217"/>
      <c r="E167" s="217"/>
      <c r="F167" s="217"/>
      <c r="G167" s="217"/>
    </row>
    <row r="168" spans="1:7" ht="12.75">
      <c r="A168" s="217"/>
      <c r="B168" s="217"/>
      <c r="C168" s="217"/>
      <c r="D168" s="217"/>
      <c r="E168" s="217"/>
      <c r="F168" s="217"/>
      <c r="G168" s="217"/>
    </row>
    <row r="169" spans="1:7" ht="12.75">
      <c r="A169" s="217"/>
      <c r="B169" s="217"/>
      <c r="C169" s="217"/>
      <c r="D169" s="217"/>
      <c r="E169" s="217"/>
      <c r="F169" s="217"/>
      <c r="G169" s="217"/>
    </row>
    <row r="170" spans="1:7" ht="12.75">
      <c r="A170" s="217"/>
      <c r="B170" s="217"/>
      <c r="C170" s="217"/>
      <c r="D170" s="217"/>
      <c r="E170" s="217"/>
      <c r="F170" s="217"/>
      <c r="G170" s="217"/>
    </row>
    <row r="171" spans="1:7" ht="12.75">
      <c r="A171" s="217"/>
      <c r="B171" s="217"/>
      <c r="C171" s="217"/>
      <c r="D171" s="217"/>
      <c r="E171" s="217"/>
      <c r="F171" s="217"/>
      <c r="G171" s="217"/>
    </row>
    <row r="172" spans="1:7" ht="12.75">
      <c r="A172" s="217"/>
      <c r="B172" s="217"/>
      <c r="C172" s="217"/>
      <c r="D172" s="217"/>
      <c r="E172" s="217"/>
      <c r="F172" s="217"/>
      <c r="G172" s="217"/>
    </row>
    <row r="173" spans="1:7" ht="12.75">
      <c r="A173" s="217"/>
      <c r="B173" s="217"/>
      <c r="C173" s="217"/>
      <c r="D173" s="217"/>
      <c r="E173" s="217"/>
      <c r="F173" s="217"/>
      <c r="G173" s="217"/>
    </row>
    <row r="174" spans="1:7" ht="12.75">
      <c r="A174" s="217"/>
      <c r="B174" s="217"/>
      <c r="C174" s="217"/>
      <c r="D174" s="217"/>
      <c r="E174" s="217"/>
      <c r="F174" s="217"/>
      <c r="G174" s="217"/>
    </row>
    <row r="175" spans="1:7" ht="12.75">
      <c r="A175" s="217"/>
      <c r="B175" s="217"/>
      <c r="C175" s="217"/>
      <c r="D175" s="217"/>
      <c r="E175" s="217"/>
      <c r="F175" s="217"/>
      <c r="G175" s="217"/>
    </row>
    <row r="176" spans="1:7" ht="12.75">
      <c r="A176" s="217"/>
      <c r="B176" s="217"/>
      <c r="C176" s="217"/>
      <c r="D176" s="217"/>
      <c r="E176" s="217"/>
      <c r="F176" s="217"/>
      <c r="G176" s="217"/>
    </row>
    <row r="177" spans="1:7" ht="12.75">
      <c r="A177" s="217"/>
      <c r="B177" s="217"/>
      <c r="C177" s="217"/>
      <c r="D177" s="217"/>
      <c r="E177" s="217"/>
      <c r="F177" s="217"/>
      <c r="G177" s="217"/>
    </row>
    <row r="178" spans="1:7" ht="12.75">
      <c r="A178" s="217"/>
      <c r="B178" s="217"/>
      <c r="C178" s="217"/>
      <c r="D178" s="217"/>
      <c r="E178" s="217"/>
      <c r="F178" s="217"/>
      <c r="G178" s="217"/>
    </row>
    <row r="179" spans="1:7" ht="12.75">
      <c r="A179" s="217"/>
      <c r="B179" s="217"/>
      <c r="C179" s="217"/>
      <c r="D179" s="217"/>
      <c r="E179" s="217"/>
      <c r="F179" s="217"/>
      <c r="G179" s="217"/>
    </row>
    <row r="180" spans="1:7" ht="12.75">
      <c r="A180" s="217"/>
      <c r="B180" s="217"/>
      <c r="C180" s="217"/>
      <c r="D180" s="217"/>
      <c r="E180" s="217"/>
      <c r="F180" s="217"/>
      <c r="G180" s="217"/>
    </row>
    <row r="181" spans="1:7" ht="12.75">
      <c r="A181" s="217"/>
      <c r="B181" s="217"/>
      <c r="C181" s="217"/>
      <c r="D181" s="217"/>
      <c r="E181" s="217"/>
      <c r="F181" s="217"/>
      <c r="G181" s="217"/>
    </row>
    <row r="182" spans="1:7" ht="12.75">
      <c r="A182" s="217"/>
      <c r="B182" s="217"/>
      <c r="C182" s="217"/>
      <c r="D182" s="217"/>
      <c r="E182" s="217"/>
      <c r="F182" s="217"/>
      <c r="G182" s="217"/>
    </row>
    <row r="183" spans="1:7" ht="12.75">
      <c r="A183" s="217"/>
      <c r="B183" s="217"/>
      <c r="C183" s="217"/>
      <c r="D183" s="217"/>
      <c r="E183" s="217"/>
      <c r="F183" s="217"/>
      <c r="G183" s="217"/>
    </row>
    <row r="184" spans="1:7" ht="12.75">
      <c r="A184" s="217"/>
      <c r="B184" s="217"/>
      <c r="C184" s="217"/>
      <c r="D184" s="217"/>
      <c r="E184" s="217"/>
      <c r="F184" s="217"/>
      <c r="G184" s="217"/>
    </row>
    <row r="185" spans="1:7" ht="12.75">
      <c r="A185" s="217"/>
      <c r="B185" s="217"/>
      <c r="C185" s="217"/>
      <c r="D185" s="217"/>
      <c r="E185" s="217"/>
      <c r="F185" s="217"/>
      <c r="G185" s="217"/>
    </row>
    <row r="186" spans="1:7" ht="12.75">
      <c r="A186" s="217"/>
      <c r="B186" s="217"/>
      <c r="C186" s="217"/>
      <c r="D186" s="217"/>
      <c r="E186" s="217"/>
      <c r="F186" s="217"/>
      <c r="G186" s="217"/>
    </row>
    <row r="187" spans="1:7" ht="12.75">
      <c r="A187" s="217"/>
      <c r="B187" s="217"/>
      <c r="C187" s="217"/>
      <c r="D187" s="217"/>
      <c r="E187" s="217"/>
      <c r="F187" s="217"/>
      <c r="G187" s="217"/>
    </row>
    <row r="188" spans="1:7" ht="12.75">
      <c r="A188" s="217"/>
      <c r="B188" s="217"/>
      <c r="C188" s="217"/>
      <c r="D188" s="217"/>
      <c r="E188" s="217"/>
      <c r="F188" s="217"/>
      <c r="G188" s="217"/>
    </row>
    <row r="189" spans="1:7" ht="12.75">
      <c r="A189" s="217"/>
      <c r="B189" s="217"/>
      <c r="C189" s="217"/>
      <c r="D189" s="217"/>
      <c r="E189" s="217"/>
      <c r="F189" s="217"/>
      <c r="G189" s="217"/>
    </row>
    <row r="190" spans="1:7" ht="12.75">
      <c r="A190" s="217"/>
      <c r="B190" s="217"/>
      <c r="C190" s="217"/>
      <c r="D190" s="217"/>
      <c r="E190" s="217"/>
      <c r="F190" s="217"/>
      <c r="G190" s="217"/>
    </row>
    <row r="191" spans="1:7" ht="12.75">
      <c r="A191" s="217"/>
      <c r="B191" s="217"/>
      <c r="C191" s="217"/>
      <c r="D191" s="217"/>
      <c r="E191" s="217"/>
      <c r="F191" s="217"/>
      <c r="G191" s="217"/>
    </row>
    <row r="192" spans="1:7" ht="12.75">
      <c r="A192" s="217"/>
      <c r="B192" s="217"/>
      <c r="C192" s="217"/>
      <c r="D192" s="217"/>
      <c r="E192" s="217"/>
      <c r="F192" s="217"/>
      <c r="G192" s="217"/>
    </row>
    <row r="193" spans="1:7" ht="12.75">
      <c r="A193" s="217"/>
      <c r="B193" s="217"/>
      <c r="C193" s="217"/>
      <c r="D193" s="217"/>
      <c r="E193" s="217"/>
      <c r="F193" s="217"/>
      <c r="G193" s="217"/>
    </row>
    <row r="194" spans="1:7" ht="12.75">
      <c r="A194" s="217"/>
      <c r="B194" s="217"/>
      <c r="C194" s="217"/>
      <c r="D194" s="217"/>
      <c r="E194" s="217"/>
      <c r="F194" s="217"/>
      <c r="G194" s="217"/>
    </row>
    <row r="195" spans="1:7" ht="12.75">
      <c r="A195" s="217"/>
      <c r="B195" s="217"/>
      <c r="C195" s="217"/>
      <c r="D195" s="217"/>
      <c r="E195" s="217"/>
      <c r="F195" s="217"/>
      <c r="G195" s="217"/>
    </row>
    <row r="196" spans="1:7" ht="12.75">
      <c r="A196" s="217"/>
      <c r="B196" s="217"/>
      <c r="C196" s="217"/>
      <c r="D196" s="217"/>
      <c r="E196" s="217"/>
      <c r="F196" s="217"/>
      <c r="G196" s="217"/>
    </row>
    <row r="197" spans="1:7" ht="12.75">
      <c r="A197" s="217"/>
      <c r="B197" s="217"/>
      <c r="C197" s="217"/>
      <c r="D197" s="217"/>
      <c r="E197" s="217"/>
      <c r="F197" s="217"/>
      <c r="G197" s="217"/>
    </row>
    <row r="198" spans="1:7" ht="12.75">
      <c r="A198" s="217"/>
      <c r="B198" s="217"/>
      <c r="C198" s="217"/>
      <c r="D198" s="217"/>
      <c r="E198" s="217"/>
      <c r="F198" s="217"/>
      <c r="G198" s="217"/>
    </row>
    <row r="199" spans="1:7" ht="12.75">
      <c r="A199" s="217"/>
      <c r="B199" s="217"/>
      <c r="C199" s="217"/>
      <c r="D199" s="217"/>
      <c r="E199" s="217"/>
      <c r="F199" s="217"/>
      <c r="G199" s="217"/>
    </row>
    <row r="200" spans="1:7" ht="12.75">
      <c r="A200" s="217"/>
      <c r="B200" s="217"/>
      <c r="C200" s="217"/>
      <c r="D200" s="217"/>
      <c r="E200" s="217"/>
      <c r="F200" s="217"/>
      <c r="G200" s="217"/>
    </row>
    <row r="201" spans="1:7" ht="12.75">
      <c r="A201" s="217"/>
      <c r="B201" s="217"/>
      <c r="C201" s="217"/>
      <c r="D201" s="217"/>
      <c r="E201" s="217"/>
      <c r="F201" s="217"/>
      <c r="G201" s="217"/>
    </row>
    <row r="202" spans="1:7" ht="12.75">
      <c r="A202" s="217"/>
      <c r="B202" s="217"/>
      <c r="C202" s="217"/>
      <c r="D202" s="217"/>
      <c r="E202" s="217"/>
      <c r="F202" s="217"/>
      <c r="G202" s="217"/>
    </row>
    <row r="203" spans="1:7" ht="12.75">
      <c r="A203" s="217"/>
      <c r="B203" s="217"/>
      <c r="C203" s="217"/>
      <c r="D203" s="217"/>
      <c r="E203" s="217"/>
      <c r="F203" s="217"/>
      <c r="G203" s="217"/>
    </row>
    <row r="204" spans="1:7" ht="12.75">
      <c r="A204" s="217"/>
      <c r="B204" s="217"/>
      <c r="C204" s="217"/>
      <c r="D204" s="217"/>
      <c r="E204" s="217"/>
      <c r="F204" s="217"/>
      <c r="G204" s="217"/>
    </row>
    <row r="205" spans="1:7" ht="12.75">
      <c r="A205" s="217"/>
      <c r="B205" s="217"/>
      <c r="C205" s="217"/>
      <c r="D205" s="217"/>
      <c r="E205" s="217"/>
      <c r="F205" s="217"/>
      <c r="G205" s="217"/>
    </row>
    <row r="206" spans="1:7" ht="12.75">
      <c r="A206" s="217"/>
      <c r="B206" s="217"/>
      <c r="C206" s="217"/>
      <c r="D206" s="217"/>
      <c r="E206" s="217"/>
      <c r="F206" s="217"/>
      <c r="G206" s="217"/>
    </row>
    <row r="207" spans="1:7" ht="12.75">
      <c r="A207" s="217"/>
      <c r="B207" s="217"/>
      <c r="C207" s="217"/>
      <c r="D207" s="217"/>
      <c r="E207" s="217"/>
      <c r="F207" s="217"/>
      <c r="G207" s="217"/>
    </row>
    <row r="208" spans="1:7" ht="12.75">
      <c r="A208" s="217"/>
      <c r="B208" s="217"/>
      <c r="C208" s="217"/>
      <c r="D208" s="217"/>
      <c r="E208" s="217"/>
      <c r="F208" s="217"/>
      <c r="G208" s="217"/>
    </row>
    <row r="209" spans="1:7" ht="12.75">
      <c r="A209" s="217"/>
      <c r="B209" s="217"/>
      <c r="C209" s="217"/>
      <c r="D209" s="217"/>
      <c r="E209" s="217"/>
      <c r="F209" s="217"/>
      <c r="G209" s="217"/>
    </row>
    <row r="210" spans="1:7" ht="12.75">
      <c r="A210" s="217"/>
      <c r="B210" s="217"/>
      <c r="C210" s="217"/>
      <c r="D210" s="217"/>
      <c r="E210" s="217"/>
      <c r="F210" s="217"/>
      <c r="G210" s="217"/>
    </row>
    <row r="211" spans="1:7" ht="12.75">
      <c r="A211" s="217"/>
      <c r="B211" s="217"/>
      <c r="C211" s="217"/>
      <c r="D211" s="217"/>
      <c r="E211" s="217"/>
      <c r="F211" s="217"/>
      <c r="G211" s="217"/>
    </row>
    <row r="212" spans="1:7" ht="12.75">
      <c r="A212" s="217"/>
      <c r="B212" s="217"/>
      <c r="C212" s="217"/>
      <c r="D212" s="217"/>
      <c r="E212" s="217"/>
      <c r="F212" s="217"/>
      <c r="G212" s="217"/>
    </row>
    <row r="213" spans="1:7" ht="12.75">
      <c r="A213" s="217"/>
      <c r="B213" s="217"/>
      <c r="C213" s="217"/>
      <c r="D213" s="217"/>
      <c r="E213" s="217"/>
      <c r="F213" s="217"/>
      <c r="G213" s="217"/>
    </row>
    <row r="214" spans="1:7" ht="12.75">
      <c r="A214" s="217"/>
      <c r="B214" s="217"/>
      <c r="C214" s="217"/>
      <c r="D214" s="217"/>
      <c r="E214" s="217"/>
      <c r="F214" s="217"/>
      <c r="G214" s="217"/>
    </row>
    <row r="215" spans="1:7" ht="12.75">
      <c r="A215" s="217"/>
      <c r="B215" s="217"/>
      <c r="C215" s="217"/>
      <c r="D215" s="217"/>
      <c r="E215" s="217"/>
      <c r="F215" s="217"/>
      <c r="G215" s="217"/>
    </row>
    <row r="216" spans="1:7" ht="12.75">
      <c r="A216" s="217"/>
      <c r="B216" s="217"/>
      <c r="C216" s="217"/>
      <c r="D216" s="217"/>
      <c r="E216" s="217"/>
      <c r="F216" s="217"/>
      <c r="G216" s="217"/>
    </row>
    <row r="217" spans="1:7" ht="12.75">
      <c r="A217" s="217"/>
      <c r="B217" s="217"/>
      <c r="C217" s="217"/>
      <c r="D217" s="217"/>
      <c r="E217" s="217"/>
      <c r="F217" s="217"/>
      <c r="G217" s="217"/>
    </row>
    <row r="218" spans="1:7" ht="12.75">
      <c r="A218" s="217"/>
      <c r="B218" s="217"/>
      <c r="C218" s="217"/>
      <c r="D218" s="217"/>
      <c r="E218" s="217"/>
      <c r="F218" s="217"/>
      <c r="G218" s="217"/>
    </row>
    <row r="219" spans="1:7" ht="12.75">
      <c r="A219" s="217"/>
      <c r="B219" s="217"/>
      <c r="C219" s="217"/>
      <c r="D219" s="217"/>
      <c r="E219" s="217"/>
      <c r="F219" s="217"/>
      <c r="G219" s="217"/>
    </row>
    <row r="220" spans="1:7" ht="12.75">
      <c r="A220" s="217"/>
      <c r="B220" s="217"/>
      <c r="C220" s="217"/>
      <c r="D220" s="217"/>
      <c r="E220" s="217"/>
      <c r="F220" s="217"/>
      <c r="G220" s="217"/>
    </row>
    <row r="221" spans="1:7" ht="12.75">
      <c r="A221" s="217"/>
      <c r="B221" s="217"/>
      <c r="C221" s="217"/>
      <c r="D221" s="217"/>
      <c r="E221" s="217"/>
      <c r="F221" s="217"/>
      <c r="G221" s="217"/>
    </row>
    <row r="222" spans="1:7" ht="12.75">
      <c r="A222" s="217"/>
      <c r="B222" s="217"/>
      <c r="C222" s="217"/>
      <c r="D222" s="217"/>
      <c r="E222" s="217"/>
      <c r="F222" s="217"/>
      <c r="G222" s="217"/>
    </row>
    <row r="223" spans="1:7" ht="12.75">
      <c r="A223" s="217"/>
      <c r="B223" s="217"/>
      <c r="C223" s="217"/>
      <c r="D223" s="217"/>
      <c r="E223" s="217"/>
      <c r="F223" s="217"/>
      <c r="G223" s="217"/>
    </row>
    <row r="224" spans="1:7" ht="12.75">
      <c r="A224" s="217"/>
      <c r="B224" s="217"/>
      <c r="C224" s="217"/>
      <c r="D224" s="217"/>
      <c r="E224" s="217"/>
      <c r="F224" s="217"/>
      <c r="G224" s="217"/>
    </row>
    <row r="225" spans="1:7" ht="12.75">
      <c r="A225" s="217"/>
      <c r="B225" s="217"/>
      <c r="C225" s="217"/>
      <c r="D225" s="217"/>
      <c r="E225" s="217"/>
      <c r="F225" s="217"/>
      <c r="G225" s="217"/>
    </row>
    <row r="226" spans="1:7" ht="12.75">
      <c r="A226" s="217"/>
      <c r="B226" s="217"/>
      <c r="C226" s="217"/>
      <c r="D226" s="217"/>
      <c r="E226" s="217"/>
      <c r="F226" s="217"/>
      <c r="G226" s="217"/>
    </row>
    <row r="227" spans="1:7" ht="12.75">
      <c r="A227" s="217"/>
      <c r="B227" s="217"/>
      <c r="C227" s="217"/>
      <c r="D227" s="217"/>
      <c r="E227" s="217"/>
      <c r="F227" s="217"/>
      <c r="G227" s="217"/>
    </row>
    <row r="228" spans="1:7" ht="12.75">
      <c r="A228" s="217"/>
      <c r="B228" s="217"/>
      <c r="C228" s="217"/>
      <c r="D228" s="217"/>
      <c r="E228" s="217"/>
      <c r="F228" s="217"/>
      <c r="G228" s="217"/>
    </row>
    <row r="229" spans="1:7" ht="12.75">
      <c r="A229" s="217"/>
      <c r="B229" s="217"/>
      <c r="C229" s="217"/>
      <c r="D229" s="217"/>
      <c r="E229" s="217"/>
      <c r="F229" s="217"/>
      <c r="G229" s="217"/>
    </row>
    <row r="230" spans="1:7" ht="12.75">
      <c r="A230" s="217"/>
      <c r="B230" s="217"/>
      <c r="C230" s="217"/>
      <c r="D230" s="217"/>
      <c r="E230" s="217"/>
      <c r="F230" s="217"/>
      <c r="G230" s="217"/>
    </row>
    <row r="231" spans="1:7" ht="12.75">
      <c r="A231" s="217"/>
      <c r="B231" s="217"/>
      <c r="C231" s="217"/>
      <c r="D231" s="217"/>
      <c r="E231" s="217"/>
      <c r="F231" s="217"/>
      <c r="G231" s="217"/>
    </row>
    <row r="232" spans="1:7" ht="12.75">
      <c r="A232" s="217"/>
      <c r="B232" s="217"/>
      <c r="C232" s="217"/>
      <c r="D232" s="217"/>
      <c r="E232" s="217"/>
      <c r="F232" s="217"/>
      <c r="G232" s="217"/>
    </row>
    <row r="233" spans="1:7" ht="12.75">
      <c r="A233" s="217"/>
      <c r="B233" s="217"/>
      <c r="C233" s="217"/>
      <c r="D233" s="217"/>
      <c r="E233" s="217"/>
      <c r="F233" s="217"/>
      <c r="G233" s="217"/>
    </row>
    <row r="234" spans="1:7" ht="12.75">
      <c r="A234" s="217"/>
      <c r="B234" s="217"/>
      <c r="C234" s="217"/>
      <c r="D234" s="217"/>
      <c r="E234" s="217"/>
      <c r="F234" s="217"/>
      <c r="G234" s="217"/>
    </row>
    <row r="235" spans="1:7" ht="12.75">
      <c r="A235" s="217"/>
      <c r="B235" s="217"/>
      <c r="C235" s="217"/>
      <c r="D235" s="217"/>
      <c r="E235" s="217"/>
      <c r="F235" s="217"/>
      <c r="G235" s="217"/>
    </row>
    <row r="236" spans="1:7" ht="12.75">
      <c r="A236" s="217"/>
      <c r="B236" s="217"/>
      <c r="C236" s="217"/>
      <c r="D236" s="217"/>
      <c r="E236" s="217"/>
      <c r="F236" s="217"/>
      <c r="G236" s="217"/>
    </row>
    <row r="237" spans="1:7" ht="12.75">
      <c r="A237" s="217"/>
      <c r="B237" s="217"/>
      <c r="C237" s="217"/>
      <c r="D237" s="217"/>
      <c r="E237" s="217"/>
      <c r="F237" s="217"/>
      <c r="G237" s="217"/>
    </row>
    <row r="238" spans="1:7" ht="12.75">
      <c r="A238" s="217"/>
      <c r="B238" s="217"/>
      <c r="C238" s="217"/>
      <c r="D238" s="217"/>
      <c r="E238" s="217"/>
      <c r="F238" s="217"/>
      <c r="G238" s="217"/>
    </row>
    <row r="239" spans="1:7" ht="12.75">
      <c r="A239" s="217"/>
      <c r="B239" s="217"/>
      <c r="C239" s="217"/>
      <c r="D239" s="217"/>
      <c r="E239" s="217"/>
      <c r="F239" s="217"/>
      <c r="G239" s="217"/>
    </row>
    <row r="240" spans="1:7" ht="12.75">
      <c r="A240" s="217"/>
      <c r="B240" s="217"/>
      <c r="C240" s="217"/>
      <c r="D240" s="217"/>
      <c r="E240" s="217"/>
      <c r="F240" s="217"/>
      <c r="G240" s="217"/>
    </row>
    <row r="241" spans="1:7" ht="12.75">
      <c r="A241" s="217"/>
      <c r="B241" s="217"/>
      <c r="C241" s="217"/>
      <c r="D241" s="217"/>
      <c r="E241" s="217"/>
      <c r="F241" s="217"/>
      <c r="G241" s="217"/>
    </row>
    <row r="242" spans="1:7" ht="12.75">
      <c r="A242" s="217"/>
      <c r="B242" s="217"/>
      <c r="C242" s="217"/>
      <c r="D242" s="217"/>
      <c r="E242" s="217"/>
      <c r="F242" s="217"/>
      <c r="G242" s="217"/>
    </row>
    <row r="243" spans="1:7" ht="12.75">
      <c r="A243" s="217"/>
      <c r="B243" s="217"/>
      <c r="C243" s="217"/>
      <c r="D243" s="217"/>
      <c r="E243" s="217"/>
      <c r="F243" s="217"/>
      <c r="G243" s="217"/>
    </row>
    <row r="244" spans="1:7" ht="12.75">
      <c r="A244" s="217"/>
      <c r="B244" s="217"/>
      <c r="C244" s="217"/>
      <c r="D244" s="217"/>
      <c r="E244" s="217"/>
      <c r="F244" s="217"/>
      <c r="G244" s="217"/>
    </row>
    <row r="245" spans="1:7" ht="12.75">
      <c r="A245" s="217"/>
      <c r="B245" s="217"/>
      <c r="C245" s="217"/>
      <c r="D245" s="217"/>
      <c r="E245" s="217"/>
      <c r="F245" s="217"/>
      <c r="G245" s="217"/>
    </row>
    <row r="246" spans="1:7" ht="12.75">
      <c r="A246" s="217"/>
      <c r="B246" s="217"/>
      <c r="C246" s="217"/>
      <c r="D246" s="217"/>
      <c r="E246" s="217"/>
      <c r="F246" s="217"/>
      <c r="G246" s="217"/>
    </row>
    <row r="247" spans="1:7" ht="12.75">
      <c r="A247" s="217"/>
      <c r="B247" s="217"/>
      <c r="C247" s="217"/>
      <c r="D247" s="217"/>
      <c r="E247" s="217"/>
      <c r="F247" s="217"/>
      <c r="G247" s="217"/>
    </row>
    <row r="248" spans="1:7" ht="12.75">
      <c r="A248" s="217"/>
      <c r="B248" s="217"/>
      <c r="C248" s="217"/>
      <c r="D248" s="217"/>
      <c r="E248" s="217"/>
      <c r="F248" s="217"/>
      <c r="G248" s="217"/>
    </row>
    <row r="249" spans="1:7" ht="12.75">
      <c r="A249" s="217"/>
      <c r="B249" s="217"/>
      <c r="C249" s="217"/>
      <c r="D249" s="217"/>
      <c r="E249" s="217"/>
      <c r="F249" s="217"/>
      <c r="G249" s="217"/>
    </row>
    <row r="250" spans="1:7" ht="12.75">
      <c r="A250" s="217"/>
      <c r="B250" s="217"/>
      <c r="C250" s="217"/>
      <c r="D250" s="217"/>
      <c r="E250" s="217"/>
      <c r="F250" s="217"/>
      <c r="G250" s="217"/>
    </row>
    <row r="251" spans="1:7" ht="12.75">
      <c r="A251" s="217"/>
      <c r="B251" s="217"/>
      <c r="C251" s="217"/>
      <c r="D251" s="217"/>
      <c r="E251" s="217"/>
      <c r="F251" s="217"/>
      <c r="G251" s="217"/>
    </row>
    <row r="252" spans="1:7" ht="12.75">
      <c r="A252" s="217"/>
      <c r="B252" s="217"/>
      <c r="C252" s="217"/>
      <c r="D252" s="217"/>
      <c r="E252" s="217"/>
      <c r="F252" s="217"/>
      <c r="G252" s="217"/>
    </row>
    <row r="253" spans="1:7" ht="12.75">
      <c r="A253" s="217"/>
      <c r="B253" s="217"/>
      <c r="C253" s="217"/>
      <c r="D253" s="217"/>
      <c r="E253" s="217"/>
      <c r="F253" s="217"/>
      <c r="G253" s="217"/>
    </row>
    <row r="254" spans="1:7" ht="12.75">
      <c r="A254" s="217"/>
      <c r="B254" s="217"/>
      <c r="C254" s="217"/>
      <c r="D254" s="217"/>
      <c r="E254" s="217"/>
      <c r="F254" s="217"/>
      <c r="G254" s="217"/>
    </row>
    <row r="255" spans="1:7" ht="12.75">
      <c r="A255" s="217"/>
      <c r="B255" s="217"/>
      <c r="C255" s="217"/>
      <c r="D255" s="217"/>
      <c r="E255" s="217"/>
      <c r="F255" s="217"/>
      <c r="G255" s="217"/>
    </row>
    <row r="256" spans="1:7" ht="12.75">
      <c r="A256" s="217"/>
      <c r="B256" s="217"/>
      <c r="C256" s="217"/>
      <c r="D256" s="217"/>
      <c r="E256" s="217"/>
      <c r="F256" s="217"/>
      <c r="G256" s="217"/>
    </row>
    <row r="257" spans="1:7" ht="12.75">
      <c r="A257" s="217"/>
      <c r="B257" s="217"/>
      <c r="C257" s="217"/>
      <c r="D257" s="217"/>
      <c r="E257" s="217"/>
      <c r="F257" s="217"/>
      <c r="G257" s="217"/>
    </row>
    <row r="258" spans="1:7" ht="12.75">
      <c r="A258" s="217"/>
      <c r="B258" s="217"/>
      <c r="C258" s="217"/>
      <c r="D258" s="217"/>
      <c r="E258" s="217"/>
      <c r="F258" s="217"/>
      <c r="G258" s="217"/>
    </row>
    <row r="259" spans="1:7" ht="12.75">
      <c r="A259" s="217"/>
      <c r="B259" s="217"/>
      <c r="C259" s="217"/>
      <c r="D259" s="217"/>
      <c r="E259" s="217"/>
      <c r="F259" s="217"/>
      <c r="G259" s="217"/>
    </row>
    <row r="260" spans="1:7" ht="12.75">
      <c r="A260" s="217"/>
      <c r="B260" s="217"/>
      <c r="C260" s="217"/>
      <c r="D260" s="217"/>
      <c r="E260" s="217"/>
      <c r="F260" s="217"/>
      <c r="G260" s="217"/>
    </row>
    <row r="261" spans="1:7" ht="12.75">
      <c r="A261" s="217"/>
      <c r="B261" s="217"/>
      <c r="C261" s="217"/>
      <c r="D261" s="217"/>
      <c r="E261" s="217"/>
      <c r="F261" s="217"/>
      <c r="G261" s="217"/>
    </row>
    <row r="262" spans="1:7" ht="12.75">
      <c r="A262" s="217"/>
      <c r="B262" s="217"/>
      <c r="C262" s="217"/>
      <c r="D262" s="217"/>
      <c r="E262" s="217"/>
      <c r="F262" s="217"/>
      <c r="G262" s="217"/>
    </row>
    <row r="263" spans="1:7" ht="12.75">
      <c r="A263" s="217"/>
      <c r="B263" s="217"/>
      <c r="C263" s="217"/>
      <c r="D263" s="217"/>
      <c r="E263" s="217"/>
      <c r="F263" s="217"/>
      <c r="G263" s="217"/>
    </row>
    <row r="264" spans="1:7" ht="12.75">
      <c r="A264" s="217"/>
      <c r="B264" s="217"/>
      <c r="C264" s="217"/>
      <c r="D264" s="217"/>
      <c r="E264" s="217"/>
      <c r="F264" s="217"/>
      <c r="G264" s="217"/>
    </row>
    <row r="265" spans="1:7" ht="12.75">
      <c r="A265" s="217"/>
      <c r="B265" s="217"/>
      <c r="C265" s="217"/>
      <c r="D265" s="217"/>
      <c r="E265" s="217"/>
      <c r="F265" s="217"/>
      <c r="G265" s="217"/>
    </row>
    <row r="266" spans="1:7" ht="12.75">
      <c r="A266" s="217"/>
      <c r="B266" s="217"/>
      <c r="C266" s="217"/>
      <c r="D266" s="217"/>
      <c r="E266" s="217"/>
      <c r="F266" s="217"/>
      <c r="G266" s="217"/>
    </row>
    <row r="267" spans="1:7" ht="12.75">
      <c r="A267" s="217"/>
      <c r="B267" s="217"/>
      <c r="C267" s="217"/>
      <c r="D267" s="217"/>
      <c r="E267" s="217"/>
      <c r="F267" s="217"/>
      <c r="G267" s="217"/>
    </row>
    <row r="268" spans="1:7" ht="12.75">
      <c r="A268" s="217"/>
      <c r="B268" s="217"/>
      <c r="C268" s="217"/>
      <c r="D268" s="217"/>
      <c r="E268" s="217"/>
      <c r="F268" s="217"/>
      <c r="G268" s="217"/>
    </row>
    <row r="269" spans="1:7" ht="12.75">
      <c r="A269" s="217"/>
      <c r="B269" s="217"/>
      <c r="C269" s="217"/>
      <c r="D269" s="217"/>
      <c r="E269" s="217"/>
      <c r="F269" s="217"/>
      <c r="G269" s="217"/>
    </row>
    <row r="270" spans="1:7" ht="12.75">
      <c r="A270" s="217"/>
      <c r="B270" s="217"/>
      <c r="C270" s="217"/>
      <c r="D270" s="217"/>
      <c r="E270" s="217"/>
      <c r="F270" s="217"/>
      <c r="G270" s="217"/>
    </row>
    <row r="271" spans="1:7" ht="12.75">
      <c r="A271" s="217"/>
      <c r="B271" s="217"/>
      <c r="C271" s="217"/>
      <c r="D271" s="217"/>
      <c r="E271" s="217"/>
      <c r="F271" s="217"/>
      <c r="G271" s="217"/>
    </row>
    <row r="272" spans="1:7" ht="12.75">
      <c r="A272" s="217"/>
      <c r="B272" s="217"/>
      <c r="C272" s="217"/>
      <c r="D272" s="217"/>
      <c r="E272" s="217"/>
      <c r="F272" s="217"/>
      <c r="G272" s="217"/>
    </row>
    <row r="273" spans="1:7" ht="12.75">
      <c r="A273" s="217"/>
      <c r="B273" s="217"/>
      <c r="C273" s="217"/>
      <c r="D273" s="217"/>
      <c r="E273" s="217"/>
      <c r="F273" s="217"/>
      <c r="G273" s="217"/>
    </row>
    <row r="274" spans="1:7" ht="12.75">
      <c r="A274" s="217"/>
      <c r="B274" s="217"/>
      <c r="C274" s="217"/>
      <c r="D274" s="217"/>
      <c r="E274" s="217"/>
      <c r="F274" s="217"/>
      <c r="G274" s="217"/>
    </row>
    <row r="275" spans="1:7" ht="12.75">
      <c r="A275" s="217"/>
      <c r="B275" s="217"/>
      <c r="C275" s="217"/>
      <c r="D275" s="217"/>
      <c r="E275" s="217"/>
      <c r="F275" s="217"/>
      <c r="G275" s="217"/>
    </row>
    <row r="276" spans="1:7" ht="12.75">
      <c r="A276" s="217"/>
      <c r="B276" s="217"/>
      <c r="C276" s="217"/>
      <c r="D276" s="217"/>
      <c r="E276" s="217"/>
      <c r="F276" s="217"/>
      <c r="G276" s="217"/>
    </row>
    <row r="277" spans="1:7" ht="12.75">
      <c r="A277" s="217"/>
      <c r="B277" s="217"/>
      <c r="C277" s="217"/>
      <c r="D277" s="217"/>
      <c r="E277" s="217"/>
      <c r="F277" s="217"/>
      <c r="G277" s="217"/>
    </row>
    <row r="278" spans="1:7" ht="12.75">
      <c r="A278" s="217"/>
      <c r="B278" s="217"/>
      <c r="C278" s="217"/>
      <c r="D278" s="217"/>
      <c r="E278" s="217"/>
      <c r="F278" s="217"/>
      <c r="G278" s="217"/>
    </row>
    <row r="279" spans="1:7" ht="12.75">
      <c r="A279" s="217"/>
      <c r="B279" s="217"/>
      <c r="C279" s="217"/>
      <c r="D279" s="217"/>
      <c r="E279" s="217"/>
      <c r="F279" s="217"/>
      <c r="G279" s="217"/>
    </row>
    <row r="280" spans="1:7" ht="12.75">
      <c r="A280" s="217"/>
      <c r="B280" s="217"/>
      <c r="C280" s="217"/>
      <c r="D280" s="217"/>
      <c r="E280" s="217"/>
      <c r="F280" s="217"/>
      <c r="G280" s="217"/>
    </row>
    <row r="281" spans="1:7" ht="12.75">
      <c r="A281" s="217"/>
      <c r="B281" s="217"/>
      <c r="C281" s="217"/>
      <c r="D281" s="217"/>
      <c r="E281" s="217"/>
      <c r="F281" s="217"/>
      <c r="G281" s="217"/>
    </row>
    <row r="282" spans="1:7" ht="12.75">
      <c r="A282" s="217"/>
      <c r="B282" s="217"/>
      <c r="C282" s="217"/>
      <c r="D282" s="217"/>
      <c r="E282" s="217"/>
      <c r="F282" s="217"/>
      <c r="G282" s="217"/>
    </row>
    <row r="283" spans="1:7" ht="12.75">
      <c r="A283" s="217"/>
      <c r="B283" s="217"/>
      <c r="C283" s="217"/>
      <c r="D283" s="217"/>
      <c r="E283" s="217"/>
      <c r="F283" s="217"/>
      <c r="G283" s="217"/>
    </row>
    <row r="284" spans="1:7" ht="12.75">
      <c r="A284" s="217"/>
      <c r="B284" s="217"/>
      <c r="C284" s="217"/>
      <c r="D284" s="217"/>
      <c r="E284" s="217"/>
      <c r="F284" s="217"/>
      <c r="G284" s="217"/>
    </row>
    <row r="285" spans="1:7" ht="12.75">
      <c r="A285" s="217"/>
      <c r="B285" s="217"/>
      <c r="C285" s="217"/>
      <c r="D285" s="217"/>
      <c r="E285" s="217"/>
      <c r="F285" s="217"/>
      <c r="G285" s="217"/>
    </row>
    <row r="286" spans="1:7" ht="12.75">
      <c r="A286" s="217"/>
      <c r="B286" s="217"/>
      <c r="C286" s="217"/>
      <c r="D286" s="217"/>
      <c r="E286" s="217"/>
      <c r="F286" s="217"/>
      <c r="G286" s="217"/>
    </row>
    <row r="287" spans="1:7" ht="12.75">
      <c r="A287" s="217"/>
      <c r="B287" s="217"/>
      <c r="C287" s="217"/>
      <c r="D287" s="217"/>
      <c r="E287" s="217"/>
      <c r="F287" s="217"/>
      <c r="G287" s="217"/>
    </row>
    <row r="288" spans="1:7" ht="12.75">
      <c r="A288" s="217"/>
      <c r="B288" s="217"/>
      <c r="C288" s="217"/>
      <c r="D288" s="217"/>
      <c r="E288" s="217"/>
      <c r="F288" s="217"/>
      <c r="G288" s="217"/>
    </row>
    <row r="289" spans="1:7" ht="12.75">
      <c r="A289" s="217"/>
      <c r="B289" s="217"/>
      <c r="C289" s="217"/>
      <c r="D289" s="217"/>
      <c r="E289" s="217"/>
      <c r="F289" s="217"/>
      <c r="G289" s="217"/>
    </row>
    <row r="290" spans="1:7" ht="12.75">
      <c r="A290" s="217"/>
      <c r="B290" s="217"/>
      <c r="C290" s="217"/>
      <c r="D290" s="217"/>
      <c r="E290" s="217"/>
      <c r="F290" s="217"/>
      <c r="G290" s="217"/>
    </row>
    <row r="291" spans="1:7" ht="12.75">
      <c r="A291" s="217"/>
      <c r="B291" s="217"/>
      <c r="C291" s="217"/>
      <c r="D291" s="217"/>
      <c r="E291" s="217"/>
      <c r="F291" s="217"/>
      <c r="G291" s="217"/>
    </row>
    <row r="292" spans="1:7" ht="12.75">
      <c r="A292" s="217"/>
      <c r="B292" s="217"/>
      <c r="C292" s="217"/>
      <c r="D292" s="217"/>
      <c r="E292" s="217"/>
      <c r="F292" s="217"/>
      <c r="G292" s="217"/>
    </row>
    <row r="293" spans="1:7" ht="12.75">
      <c r="A293" s="217"/>
      <c r="B293" s="217"/>
      <c r="C293" s="217"/>
      <c r="D293" s="217"/>
      <c r="E293" s="217"/>
      <c r="F293" s="217"/>
      <c r="G293" s="217"/>
    </row>
    <row r="294" spans="1:7" ht="12.75">
      <c r="A294" s="217"/>
      <c r="B294" s="217"/>
      <c r="C294" s="217"/>
      <c r="D294" s="217"/>
      <c r="E294" s="217"/>
      <c r="F294" s="217"/>
      <c r="G294" s="217"/>
    </row>
    <row r="295" spans="1:7" ht="12.75">
      <c r="A295" s="217"/>
      <c r="B295" s="217"/>
      <c r="C295" s="217"/>
      <c r="D295" s="217"/>
      <c r="E295" s="217"/>
      <c r="F295" s="217"/>
      <c r="G295" s="217"/>
    </row>
    <row r="296" spans="1:7" ht="12.75">
      <c r="A296" s="217"/>
      <c r="B296" s="217"/>
      <c r="C296" s="217"/>
      <c r="D296" s="217"/>
      <c r="E296" s="217"/>
      <c r="F296" s="217"/>
      <c r="G296" s="217"/>
    </row>
    <row r="297" spans="1:7" ht="12.75">
      <c r="A297" s="217"/>
      <c r="B297" s="217"/>
      <c r="C297" s="217"/>
      <c r="D297" s="217"/>
      <c r="E297" s="217"/>
      <c r="F297" s="217"/>
      <c r="G297" s="217"/>
    </row>
    <row r="298" spans="1:7" ht="12.75">
      <c r="A298" s="217"/>
      <c r="B298" s="217"/>
      <c r="C298" s="217"/>
      <c r="D298" s="217"/>
      <c r="E298" s="217"/>
      <c r="F298" s="217"/>
      <c r="G298" s="217"/>
    </row>
    <row r="299" spans="1:7" ht="12.75">
      <c r="A299" s="217"/>
      <c r="B299" s="217"/>
      <c r="C299" s="217"/>
      <c r="D299" s="217"/>
      <c r="E299" s="217"/>
      <c r="F299" s="217"/>
      <c r="G299" s="217"/>
    </row>
    <row r="300" spans="1:7" ht="12.75">
      <c r="A300" s="217"/>
      <c r="B300" s="217"/>
      <c r="C300" s="217"/>
      <c r="D300" s="217"/>
      <c r="E300" s="217"/>
      <c r="F300" s="217"/>
      <c r="G300" s="217"/>
    </row>
    <row r="301" spans="1:7" ht="12.75">
      <c r="A301" s="217"/>
      <c r="B301" s="217"/>
      <c r="C301" s="217"/>
      <c r="D301" s="217"/>
      <c r="E301" s="217"/>
      <c r="F301" s="217"/>
      <c r="G301" s="217"/>
    </row>
    <row r="302" spans="1:7" ht="12.75">
      <c r="A302" s="217"/>
      <c r="B302" s="217"/>
      <c r="C302" s="217"/>
      <c r="D302" s="217"/>
      <c r="E302" s="217"/>
      <c r="F302" s="217"/>
      <c r="G302" s="217"/>
    </row>
    <row r="303" spans="1:7" ht="12.75">
      <c r="A303" s="217"/>
      <c r="B303" s="217"/>
      <c r="C303" s="217"/>
      <c r="D303" s="217"/>
      <c r="E303" s="217"/>
      <c r="F303" s="217"/>
      <c r="G303" s="217"/>
    </row>
    <row r="304" spans="1:7" ht="12.75">
      <c r="A304" s="217"/>
      <c r="B304" s="217"/>
      <c r="C304" s="217"/>
      <c r="D304" s="217"/>
      <c r="E304" s="217"/>
      <c r="F304" s="217"/>
      <c r="G304" s="217"/>
    </row>
    <row r="305" spans="1:7" ht="12.75">
      <c r="A305" s="217"/>
      <c r="B305" s="217"/>
      <c r="C305" s="217"/>
      <c r="D305" s="217"/>
      <c r="E305" s="217"/>
      <c r="F305" s="217"/>
      <c r="G305" s="217"/>
    </row>
    <row r="306" spans="1:7" ht="12.75">
      <c r="A306" s="217"/>
      <c r="B306" s="217"/>
      <c r="C306" s="217"/>
      <c r="D306" s="217"/>
      <c r="E306" s="217"/>
      <c r="F306" s="217"/>
      <c r="G306" s="217"/>
    </row>
    <row r="307" spans="1:7" ht="12.75">
      <c r="A307" s="217"/>
      <c r="B307" s="217"/>
      <c r="C307" s="217"/>
      <c r="D307" s="217"/>
      <c r="E307" s="217"/>
      <c r="F307" s="217"/>
      <c r="G307" s="217"/>
    </row>
    <row r="308" spans="1:7" ht="12.75">
      <c r="A308" s="217"/>
      <c r="B308" s="217"/>
      <c r="C308" s="217"/>
      <c r="D308" s="217"/>
      <c r="E308" s="217"/>
      <c r="F308" s="217"/>
      <c r="G308" s="217"/>
    </row>
    <row r="309" spans="1:7" ht="12.75">
      <c r="A309" s="217"/>
      <c r="B309" s="217"/>
      <c r="C309" s="217"/>
      <c r="D309" s="217"/>
      <c r="E309" s="217"/>
      <c r="F309" s="217"/>
      <c r="G309" s="217"/>
    </row>
    <row r="310" spans="1:7" ht="12.75">
      <c r="A310" s="217"/>
      <c r="B310" s="217"/>
      <c r="C310" s="217"/>
      <c r="D310" s="217"/>
      <c r="E310" s="217"/>
      <c r="F310" s="217"/>
      <c r="G310" s="217"/>
    </row>
    <row r="311" spans="1:7" ht="12.75">
      <c r="A311" s="217"/>
      <c r="B311" s="217"/>
      <c r="C311" s="217"/>
      <c r="D311" s="217"/>
      <c r="E311" s="217"/>
      <c r="F311" s="217"/>
      <c r="G311" s="217"/>
    </row>
    <row r="312" spans="1:7" ht="12.75">
      <c r="A312" s="217"/>
      <c r="B312" s="217"/>
      <c r="C312" s="217"/>
      <c r="D312" s="217"/>
      <c r="E312" s="217"/>
      <c r="F312" s="217"/>
      <c r="G312" s="217"/>
    </row>
    <row r="313" spans="1:7" ht="12.75">
      <c r="A313" s="217"/>
      <c r="B313" s="217"/>
      <c r="C313" s="217"/>
      <c r="D313" s="217"/>
      <c r="E313" s="217"/>
      <c r="F313" s="217"/>
      <c r="G313" s="217"/>
    </row>
    <row r="314" spans="1:7" ht="12.75">
      <c r="A314" s="217"/>
      <c r="B314" s="217"/>
      <c r="C314" s="217"/>
      <c r="D314" s="217"/>
      <c r="E314" s="217"/>
      <c r="F314" s="217"/>
      <c r="G314" s="217"/>
    </row>
    <row r="315" spans="1:7" ht="12.75">
      <c r="A315" s="217"/>
      <c r="B315" s="217"/>
      <c r="C315" s="217"/>
      <c r="D315" s="217"/>
      <c r="E315" s="217"/>
      <c r="F315" s="217"/>
      <c r="G315" s="217"/>
    </row>
    <row r="316" spans="1:7" ht="12.75">
      <c r="A316" s="217"/>
      <c r="B316" s="217"/>
      <c r="C316" s="217"/>
      <c r="D316" s="217"/>
      <c r="E316" s="217"/>
      <c r="F316" s="217"/>
      <c r="G316" s="217"/>
    </row>
    <row r="317" spans="1:7" ht="12.75">
      <c r="A317" s="217"/>
      <c r="B317" s="217"/>
      <c r="C317" s="217"/>
      <c r="D317" s="217"/>
      <c r="E317" s="217"/>
      <c r="F317" s="217"/>
      <c r="G317" s="217"/>
    </row>
    <row r="318" spans="1:7" ht="12.75">
      <c r="A318" s="217"/>
      <c r="B318" s="217"/>
      <c r="C318" s="217"/>
      <c r="D318" s="217"/>
      <c r="E318" s="217"/>
      <c r="F318" s="217"/>
      <c r="G318" s="217"/>
    </row>
    <row r="319" spans="1:7" ht="12.75">
      <c r="A319" s="217"/>
      <c r="B319" s="217"/>
      <c r="C319" s="217"/>
      <c r="D319" s="217"/>
      <c r="E319" s="217"/>
      <c r="F319" s="217"/>
      <c r="G319" s="217"/>
    </row>
    <row r="320" spans="1:7" ht="12.75">
      <c r="A320" s="217"/>
      <c r="B320" s="217"/>
      <c r="C320" s="217"/>
      <c r="D320" s="217"/>
      <c r="E320" s="217"/>
      <c r="F320" s="217"/>
      <c r="G320" s="217"/>
    </row>
    <row r="321" spans="1:7" ht="12.75">
      <c r="A321" s="217"/>
      <c r="B321" s="217"/>
      <c r="C321" s="217"/>
      <c r="D321" s="217"/>
      <c r="E321" s="217"/>
      <c r="F321" s="217"/>
      <c r="G321" s="217"/>
    </row>
    <row r="322" spans="1:7" ht="12.75">
      <c r="A322" s="217"/>
      <c r="B322" s="217"/>
      <c r="C322" s="217"/>
      <c r="D322" s="217"/>
      <c r="E322" s="217"/>
      <c r="F322" s="217"/>
      <c r="G322" s="217"/>
    </row>
    <row r="323" spans="1:7" ht="12.75">
      <c r="A323" s="217"/>
      <c r="B323" s="217"/>
      <c r="C323" s="217"/>
      <c r="D323" s="217"/>
      <c r="E323" s="217"/>
      <c r="F323" s="217"/>
      <c r="G323" s="217"/>
    </row>
    <row r="324" spans="1:7" ht="12.75">
      <c r="A324" s="217"/>
      <c r="B324" s="217"/>
      <c r="C324" s="217"/>
      <c r="D324" s="217"/>
      <c r="E324" s="217"/>
      <c r="F324" s="217"/>
      <c r="G324" s="217"/>
    </row>
    <row r="325" spans="1:7" ht="12.75">
      <c r="A325" s="217"/>
      <c r="B325" s="217"/>
      <c r="C325" s="217"/>
      <c r="D325" s="217"/>
      <c r="E325" s="217"/>
      <c r="F325" s="217"/>
      <c r="G325" s="217"/>
    </row>
    <row r="326" spans="1:7" ht="12.75">
      <c r="A326" s="217"/>
      <c r="B326" s="217"/>
      <c r="C326" s="217"/>
      <c r="D326" s="217"/>
      <c r="E326" s="217"/>
      <c r="F326" s="217"/>
      <c r="G326" s="217"/>
    </row>
    <row r="327" spans="1:7" ht="12.75">
      <c r="A327" s="217"/>
      <c r="B327" s="217"/>
      <c r="C327" s="217"/>
      <c r="D327" s="217"/>
      <c r="E327" s="217"/>
      <c r="F327" s="217"/>
      <c r="G327" s="217"/>
    </row>
    <row r="328" spans="1:7" ht="12.75">
      <c r="A328" s="217"/>
      <c r="B328" s="217"/>
      <c r="C328" s="217"/>
      <c r="D328" s="217"/>
      <c r="E328" s="217"/>
      <c r="F328" s="217"/>
      <c r="G328" s="217"/>
    </row>
    <row r="329" spans="1:7" ht="12.75">
      <c r="A329" s="217"/>
      <c r="B329" s="217"/>
      <c r="C329" s="217"/>
      <c r="D329" s="217"/>
      <c r="E329" s="217"/>
      <c r="F329" s="217"/>
      <c r="G329" s="217"/>
    </row>
    <row r="330" spans="1:7" ht="12.75">
      <c r="A330" s="217"/>
      <c r="B330" s="217"/>
      <c r="C330" s="217"/>
      <c r="D330" s="217"/>
      <c r="E330" s="217"/>
      <c r="F330" s="217"/>
      <c r="G330" s="217"/>
    </row>
    <row r="331" spans="1:7" ht="12.75">
      <c r="A331" s="217"/>
      <c r="B331" s="217"/>
      <c r="C331" s="217"/>
      <c r="D331" s="217"/>
      <c r="E331" s="217"/>
      <c r="F331" s="217"/>
      <c r="G331" s="217"/>
    </row>
    <row r="332" spans="1:7" ht="12.75">
      <c r="A332" s="217"/>
      <c r="B332" s="217"/>
      <c r="C332" s="217"/>
      <c r="D332" s="217"/>
      <c r="E332" s="217"/>
      <c r="F332" s="217"/>
      <c r="G332" s="217"/>
    </row>
    <row r="333" spans="1:7" ht="12.75">
      <c r="A333" s="217"/>
      <c r="B333" s="217"/>
      <c r="C333" s="217"/>
      <c r="D333" s="217"/>
      <c r="E333" s="217"/>
      <c r="F333" s="217"/>
      <c r="G333" s="217"/>
    </row>
    <row r="334" spans="1:7" ht="12.75">
      <c r="A334" s="217"/>
      <c r="B334" s="217"/>
      <c r="C334" s="217"/>
      <c r="D334" s="217"/>
      <c r="E334" s="217"/>
      <c r="F334" s="217"/>
      <c r="G334" s="217"/>
    </row>
    <row r="335" spans="1:7" ht="12.75">
      <c r="A335" s="217"/>
      <c r="B335" s="217"/>
      <c r="C335" s="217"/>
      <c r="D335" s="217"/>
      <c r="E335" s="217"/>
      <c r="F335" s="217"/>
      <c r="G335" s="217"/>
    </row>
    <row r="336" spans="1:7" ht="12.75">
      <c r="A336" s="217"/>
      <c r="B336" s="217"/>
      <c r="C336" s="217"/>
      <c r="D336" s="217"/>
      <c r="E336" s="217"/>
      <c r="F336" s="217"/>
      <c r="G336" s="217"/>
    </row>
    <row r="337" spans="1:7" ht="12.75">
      <c r="A337" s="217"/>
      <c r="B337" s="217"/>
      <c r="C337" s="217"/>
      <c r="D337" s="217"/>
      <c r="E337" s="217"/>
      <c r="F337" s="217"/>
      <c r="G337" s="217"/>
    </row>
    <row r="338" spans="1:7" ht="12.75">
      <c r="A338" s="217"/>
      <c r="B338" s="217"/>
      <c r="C338" s="217"/>
      <c r="D338" s="217"/>
      <c r="E338" s="217"/>
      <c r="F338" s="217"/>
      <c r="G338" s="217"/>
    </row>
    <row r="339" spans="1:7" ht="12.75">
      <c r="A339" s="217"/>
      <c r="B339" s="217"/>
      <c r="C339" s="217"/>
      <c r="D339" s="217"/>
      <c r="E339" s="217"/>
      <c r="F339" s="217"/>
      <c r="G339" s="217"/>
    </row>
    <row r="340" spans="1:7" ht="12.75">
      <c r="A340" s="217"/>
      <c r="B340" s="217"/>
      <c r="C340" s="217"/>
      <c r="D340" s="217"/>
      <c r="E340" s="217"/>
      <c r="F340" s="217"/>
      <c r="G340" s="217"/>
    </row>
    <row r="341" spans="1:7" ht="12.75">
      <c r="A341" s="217"/>
      <c r="B341" s="217"/>
      <c r="C341" s="217"/>
      <c r="D341" s="217"/>
      <c r="E341" s="217"/>
      <c r="F341" s="217"/>
      <c r="G341" s="217"/>
    </row>
    <row r="342" spans="1:7" ht="12.75">
      <c r="A342" s="217"/>
      <c r="B342" s="217"/>
      <c r="C342" s="217"/>
      <c r="D342" s="217"/>
      <c r="E342" s="217"/>
      <c r="F342" s="217"/>
      <c r="G342" s="217"/>
    </row>
    <row r="343" spans="1:7" ht="12.75">
      <c r="A343" s="217"/>
      <c r="B343" s="217"/>
      <c r="C343" s="217"/>
      <c r="D343" s="217"/>
      <c r="E343" s="217"/>
      <c r="F343" s="217"/>
      <c r="G343" s="217"/>
    </row>
    <row r="344" spans="1:7" ht="12.75">
      <c r="A344" s="217"/>
      <c r="B344" s="217"/>
      <c r="C344" s="217"/>
      <c r="D344" s="217"/>
      <c r="E344" s="217"/>
      <c r="F344" s="217"/>
      <c r="G344" s="217"/>
    </row>
    <row r="345" spans="1:7" ht="12.75">
      <c r="A345" s="217"/>
      <c r="B345" s="217"/>
      <c r="C345" s="217"/>
      <c r="D345" s="217"/>
      <c r="E345" s="217"/>
      <c r="F345" s="217"/>
      <c r="G345" s="217"/>
    </row>
    <row r="346" spans="1:7" ht="12.75">
      <c r="A346" s="217"/>
      <c r="B346" s="217"/>
      <c r="C346" s="217"/>
      <c r="D346" s="217"/>
      <c r="E346" s="217"/>
      <c r="F346" s="217"/>
      <c r="G346" s="217"/>
    </row>
    <row r="347" spans="1:7" ht="12.75">
      <c r="A347" s="217"/>
      <c r="B347" s="217"/>
      <c r="C347" s="217"/>
      <c r="D347" s="217"/>
      <c r="E347" s="217"/>
      <c r="F347" s="217"/>
      <c r="G347" s="217"/>
    </row>
    <row r="348" spans="1:7" ht="12.75">
      <c r="A348" s="217"/>
      <c r="B348" s="217"/>
      <c r="C348" s="217"/>
      <c r="D348" s="217"/>
      <c r="E348" s="217"/>
      <c r="F348" s="217"/>
      <c r="G348" s="217"/>
    </row>
    <row r="349" spans="1:7" ht="12.75">
      <c r="A349" s="217"/>
      <c r="B349" s="217"/>
      <c r="C349" s="217"/>
      <c r="D349" s="217"/>
      <c r="E349" s="217"/>
      <c r="F349" s="217"/>
      <c r="G349" s="217"/>
    </row>
    <row r="350" spans="1:7" ht="12.75">
      <c r="A350" s="217"/>
      <c r="B350" s="217"/>
      <c r="C350" s="217"/>
      <c r="D350" s="217"/>
      <c r="E350" s="217"/>
      <c r="F350" s="217"/>
      <c r="G350" s="217"/>
    </row>
    <row r="351" spans="1:7" ht="12.75">
      <c r="A351" s="217"/>
      <c r="B351" s="217"/>
      <c r="C351" s="217"/>
      <c r="D351" s="217"/>
      <c r="E351" s="217"/>
      <c r="F351" s="217"/>
      <c r="G351" s="217"/>
    </row>
    <row r="352" spans="1:7" ht="12.75">
      <c r="A352" s="217"/>
      <c r="B352" s="217"/>
      <c r="C352" s="217"/>
      <c r="D352" s="217"/>
      <c r="E352" s="217"/>
      <c r="F352" s="217"/>
      <c r="G352" s="217"/>
    </row>
    <row r="353" spans="1:7" ht="12.75">
      <c r="A353" s="217"/>
      <c r="B353" s="217"/>
      <c r="C353" s="217"/>
      <c r="D353" s="217"/>
      <c r="E353" s="217"/>
      <c r="F353" s="217"/>
      <c r="G353" s="217"/>
    </row>
    <row r="354" spans="1:7" ht="12.75">
      <c r="A354" s="217"/>
      <c r="B354" s="217"/>
      <c r="C354" s="217"/>
      <c r="D354" s="217"/>
      <c r="E354" s="217"/>
      <c r="F354" s="217"/>
      <c r="G354" s="217"/>
    </row>
    <row r="355" spans="1:7" ht="12.75">
      <c r="A355" s="217"/>
      <c r="B355" s="217"/>
      <c r="C355" s="217"/>
      <c r="D355" s="217"/>
      <c r="E355" s="217"/>
      <c r="F355" s="217"/>
      <c r="G355" s="217"/>
    </row>
    <row r="356" spans="1:7" ht="12.75">
      <c r="A356" s="217"/>
      <c r="B356" s="217"/>
      <c r="C356" s="217"/>
      <c r="D356" s="217"/>
      <c r="E356" s="217"/>
      <c r="F356" s="217"/>
      <c r="G356" s="217"/>
    </row>
    <row r="357" spans="1:7" ht="12.75">
      <c r="A357" s="217"/>
      <c r="B357" s="217"/>
      <c r="C357" s="217"/>
      <c r="D357" s="217"/>
      <c r="E357" s="217"/>
      <c r="F357" s="217"/>
      <c r="G357" s="217"/>
    </row>
    <row r="358" spans="1:7" ht="12.75">
      <c r="A358" s="217"/>
      <c r="B358" s="217"/>
      <c r="C358" s="217"/>
      <c r="D358" s="217"/>
      <c r="E358" s="217"/>
      <c r="F358" s="217"/>
      <c r="G358" s="217"/>
    </row>
    <row r="359" spans="1:7" ht="12.75">
      <c r="A359" s="217"/>
      <c r="B359" s="217"/>
      <c r="C359" s="217"/>
      <c r="D359" s="217"/>
      <c r="E359" s="217"/>
      <c r="F359" s="217"/>
      <c r="G359" s="217"/>
    </row>
    <row r="360" spans="1:7" ht="12.75">
      <c r="A360" s="217"/>
      <c r="B360" s="217"/>
      <c r="C360" s="217"/>
      <c r="D360" s="217"/>
      <c r="E360" s="217"/>
      <c r="F360" s="217"/>
      <c r="G360" s="217"/>
    </row>
    <row r="361" spans="1:7" ht="12.75">
      <c r="A361" s="217"/>
      <c r="B361" s="217"/>
      <c r="C361" s="217"/>
      <c r="D361" s="217"/>
      <c r="E361" s="217"/>
      <c r="F361" s="217"/>
      <c r="G361" s="217"/>
    </row>
    <row r="362" spans="1:7" ht="12.75">
      <c r="A362" s="217"/>
      <c r="B362" s="217"/>
      <c r="C362" s="217"/>
      <c r="D362" s="217"/>
      <c r="E362" s="217"/>
      <c r="F362" s="217"/>
      <c r="G362" s="217"/>
    </row>
    <row r="363" spans="1:7" ht="12.75">
      <c r="A363" s="217"/>
      <c r="B363" s="217"/>
      <c r="C363" s="217"/>
      <c r="D363" s="217"/>
      <c r="E363" s="217"/>
      <c r="F363" s="217"/>
      <c r="G363" s="217"/>
    </row>
    <row r="364" spans="1:7" ht="12.75">
      <c r="A364" s="217"/>
      <c r="B364" s="217"/>
      <c r="C364" s="217"/>
      <c r="D364" s="217"/>
      <c r="E364" s="217"/>
      <c r="F364" s="217"/>
      <c r="G364" s="217"/>
    </row>
    <row r="365" spans="1:7" ht="12.75">
      <c r="A365" s="217"/>
      <c r="B365" s="217"/>
      <c r="C365" s="217"/>
      <c r="D365" s="217"/>
      <c r="E365" s="217"/>
      <c r="F365" s="217"/>
      <c r="G365" s="217"/>
    </row>
    <row r="366" spans="1:7" ht="12.75">
      <c r="A366" s="217"/>
      <c r="B366" s="217"/>
      <c r="C366" s="217"/>
      <c r="D366" s="217"/>
      <c r="E366" s="217"/>
      <c r="F366" s="217"/>
      <c r="G366" s="217"/>
    </row>
    <row r="367" spans="1:7" ht="12.75">
      <c r="A367" s="217"/>
      <c r="B367" s="217"/>
      <c r="C367" s="217"/>
      <c r="D367" s="217"/>
      <c r="E367" s="217"/>
      <c r="F367" s="217"/>
      <c r="G367" s="217"/>
    </row>
    <row r="368" spans="1:7" ht="12.75">
      <c r="A368" s="217"/>
      <c r="B368" s="217"/>
      <c r="C368" s="217"/>
      <c r="D368" s="217"/>
      <c r="E368" s="217"/>
      <c r="F368" s="217"/>
      <c r="G368" s="217"/>
    </row>
    <row r="369" spans="1:7" ht="12.75">
      <c r="A369" s="217"/>
      <c r="B369" s="217"/>
      <c r="C369" s="217"/>
      <c r="D369" s="217"/>
      <c r="E369" s="217"/>
      <c r="F369" s="217"/>
      <c r="G369" s="217"/>
    </row>
    <row r="370" spans="1:7" ht="12.75">
      <c r="A370" s="217"/>
      <c r="B370" s="217"/>
      <c r="C370" s="217"/>
      <c r="D370" s="217"/>
      <c r="E370" s="217"/>
      <c r="F370" s="217"/>
      <c r="G370" s="217"/>
    </row>
    <row r="371" spans="1:7" ht="12.75">
      <c r="A371" s="217"/>
      <c r="B371" s="217"/>
      <c r="C371" s="217"/>
      <c r="D371" s="217"/>
      <c r="E371" s="217"/>
      <c r="F371" s="217"/>
      <c r="G371" s="217"/>
    </row>
    <row r="372" spans="1:7" ht="12.75">
      <c r="A372" s="217"/>
      <c r="B372" s="217"/>
      <c r="C372" s="217"/>
      <c r="D372" s="217"/>
      <c r="E372" s="217"/>
      <c r="F372" s="217"/>
      <c r="G372" s="217"/>
    </row>
    <row r="373" spans="1:7" ht="12.75">
      <c r="A373" s="217"/>
      <c r="B373" s="217"/>
      <c r="C373" s="217"/>
      <c r="D373" s="217"/>
      <c r="E373" s="217"/>
      <c r="F373" s="217"/>
      <c r="G373" s="217"/>
    </row>
    <row r="374" spans="1:7" ht="12.75">
      <c r="A374" s="217"/>
      <c r="B374" s="217"/>
      <c r="C374" s="217"/>
      <c r="D374" s="217"/>
      <c r="E374" s="217"/>
      <c r="F374" s="217"/>
      <c r="G374" s="217"/>
    </row>
    <row r="375" spans="1:7" ht="12.75">
      <c r="A375" s="217"/>
      <c r="B375" s="217"/>
      <c r="C375" s="217"/>
      <c r="D375" s="217"/>
      <c r="E375" s="217"/>
      <c r="F375" s="217"/>
      <c r="G375" s="217"/>
    </row>
    <row r="376" spans="1:7" ht="12.75">
      <c r="A376" s="217"/>
      <c r="B376" s="217"/>
      <c r="C376" s="217"/>
      <c r="D376" s="217"/>
      <c r="E376" s="217"/>
      <c r="F376" s="217"/>
      <c r="G376" s="217"/>
    </row>
    <row r="377" spans="1:7" ht="12.75">
      <c r="A377" s="217"/>
      <c r="B377" s="217"/>
      <c r="C377" s="217"/>
      <c r="D377" s="217"/>
      <c r="E377" s="217"/>
      <c r="F377" s="217"/>
      <c r="G377" s="217"/>
    </row>
    <row r="378" spans="1:7" ht="12.75">
      <c r="A378" s="217"/>
      <c r="B378" s="217"/>
      <c r="C378" s="217"/>
      <c r="D378" s="217"/>
      <c r="E378" s="217"/>
      <c r="F378" s="217"/>
      <c r="G378" s="217"/>
    </row>
    <row r="379" spans="1:7" ht="12.75">
      <c r="A379" s="217"/>
      <c r="B379" s="217"/>
      <c r="C379" s="217"/>
      <c r="D379" s="217"/>
      <c r="E379" s="217"/>
      <c r="F379" s="217"/>
      <c r="G379" s="217"/>
    </row>
    <row r="380" spans="1:7" ht="12.75">
      <c r="A380" s="217"/>
      <c r="B380" s="217"/>
      <c r="C380" s="217"/>
      <c r="D380" s="217"/>
      <c r="E380" s="217"/>
      <c r="F380" s="217"/>
      <c r="G380" s="217"/>
    </row>
    <row r="381" spans="1:7" ht="12.75">
      <c r="A381" s="217"/>
      <c r="B381" s="217"/>
      <c r="C381" s="217"/>
      <c r="D381" s="217"/>
      <c r="E381" s="217"/>
      <c r="F381" s="217"/>
      <c r="G381" s="217"/>
    </row>
    <row r="382" spans="1:7" ht="12.75">
      <c r="A382" s="217"/>
      <c r="B382" s="217"/>
      <c r="C382" s="217"/>
      <c r="D382" s="217"/>
      <c r="E382" s="217"/>
      <c r="F382" s="217"/>
      <c r="G382" s="217"/>
    </row>
    <row r="383" spans="1:7" ht="12.75">
      <c r="A383" s="217"/>
      <c r="B383" s="217"/>
      <c r="C383" s="217"/>
      <c r="D383" s="217"/>
      <c r="E383" s="217"/>
      <c r="F383" s="217"/>
      <c r="G383" s="217"/>
    </row>
    <row r="384" spans="1:7" ht="12.75">
      <c r="A384" s="217"/>
      <c r="B384" s="217"/>
      <c r="C384" s="217"/>
      <c r="D384" s="217"/>
      <c r="E384" s="217"/>
      <c r="F384" s="217"/>
      <c r="G384" s="217"/>
    </row>
    <row r="385" spans="1:7" ht="12.75">
      <c r="A385" s="217"/>
      <c r="B385" s="217"/>
      <c r="C385" s="217"/>
      <c r="D385" s="217"/>
      <c r="E385" s="217"/>
      <c r="F385" s="217"/>
      <c r="G385" s="217"/>
    </row>
    <row r="386" spans="1:7" ht="12.75">
      <c r="A386" s="217"/>
      <c r="B386" s="217"/>
      <c r="C386" s="217"/>
      <c r="D386" s="217"/>
      <c r="E386" s="217"/>
      <c r="F386" s="217"/>
      <c r="G386" s="217"/>
    </row>
    <row r="387" spans="1:7" ht="12.75">
      <c r="A387" s="217"/>
      <c r="B387" s="217"/>
      <c r="C387" s="217"/>
      <c r="D387" s="217"/>
      <c r="E387" s="217"/>
      <c r="F387" s="217"/>
      <c r="G387" s="217"/>
    </row>
    <row r="388" spans="1:7" ht="12.75">
      <c r="A388" s="217"/>
      <c r="B388" s="217"/>
      <c r="C388" s="217"/>
      <c r="D388" s="217"/>
      <c r="E388" s="217"/>
      <c r="F388" s="217"/>
      <c r="G388" s="217"/>
    </row>
    <row r="389" spans="1:7" ht="12.75">
      <c r="A389" s="217"/>
      <c r="B389" s="217"/>
      <c r="C389" s="217"/>
      <c r="D389" s="217"/>
      <c r="E389" s="217"/>
      <c r="F389" s="217"/>
      <c r="G389" s="217"/>
    </row>
    <row r="390" spans="1:7" ht="12.75">
      <c r="A390" s="217"/>
      <c r="B390" s="217"/>
      <c r="C390" s="217"/>
      <c r="D390" s="217"/>
      <c r="E390" s="217"/>
      <c r="F390" s="217"/>
      <c r="G390" s="217"/>
    </row>
    <row r="391" spans="1:7" ht="12.75">
      <c r="A391" s="217"/>
      <c r="B391" s="217"/>
      <c r="C391" s="217"/>
      <c r="D391" s="217"/>
      <c r="E391" s="217"/>
      <c r="F391" s="217"/>
      <c r="G391" s="217"/>
    </row>
    <row r="392" spans="1:7" ht="12.75">
      <c r="A392" s="217"/>
      <c r="B392" s="217"/>
      <c r="C392" s="217"/>
      <c r="D392" s="217"/>
      <c r="E392" s="217"/>
      <c r="F392" s="217"/>
      <c r="G392" s="217"/>
    </row>
    <row r="393" spans="1:7" ht="12.75">
      <c r="A393" s="217"/>
      <c r="B393" s="217"/>
      <c r="C393" s="217"/>
      <c r="D393" s="217"/>
      <c r="E393" s="217"/>
      <c r="F393" s="217"/>
      <c r="G393" s="217"/>
    </row>
    <row r="394" spans="1:7" ht="12.75">
      <c r="A394" s="217"/>
      <c r="B394" s="217"/>
      <c r="C394" s="217"/>
      <c r="D394" s="217"/>
      <c r="E394" s="217"/>
      <c r="F394" s="217"/>
      <c r="G394" s="217"/>
    </row>
    <row r="395" spans="1:7" ht="12.75">
      <c r="A395" s="217"/>
      <c r="B395" s="217"/>
      <c r="C395" s="217"/>
      <c r="D395" s="217"/>
      <c r="E395" s="217"/>
      <c r="F395" s="217"/>
      <c r="G395" s="217"/>
    </row>
    <row r="396" spans="1:7" ht="12.75">
      <c r="A396" s="217"/>
      <c r="B396" s="217"/>
      <c r="C396" s="217"/>
      <c r="D396" s="217"/>
      <c r="E396" s="217"/>
      <c r="F396" s="217"/>
      <c r="G396" s="217"/>
    </row>
    <row r="397" spans="1:7" ht="12.75">
      <c r="A397" s="217"/>
      <c r="B397" s="217"/>
      <c r="C397" s="217"/>
      <c r="D397" s="217"/>
      <c r="E397" s="217"/>
      <c r="F397" s="217"/>
      <c r="G397" s="217"/>
    </row>
    <row r="398" spans="1:7" ht="12.75">
      <c r="A398" s="217"/>
      <c r="B398" s="217"/>
      <c r="C398" s="217"/>
      <c r="D398" s="217"/>
      <c r="E398" s="217"/>
      <c r="F398" s="217"/>
      <c r="G398" s="217"/>
    </row>
    <row r="399" spans="1:7" ht="12.75">
      <c r="A399" s="217"/>
      <c r="B399" s="217"/>
      <c r="C399" s="217"/>
      <c r="D399" s="217"/>
      <c r="E399" s="217"/>
      <c r="F399" s="217"/>
      <c r="G399" s="217"/>
    </row>
    <row r="400" spans="1:7" ht="12.75">
      <c r="A400" s="217"/>
      <c r="B400" s="217"/>
      <c r="C400" s="217"/>
      <c r="D400" s="217"/>
      <c r="E400" s="217"/>
      <c r="F400" s="217"/>
      <c r="G400" s="217"/>
    </row>
    <row r="401" spans="1:7" ht="12.75">
      <c r="A401" s="217"/>
      <c r="B401" s="217"/>
      <c r="C401" s="217"/>
      <c r="D401" s="217"/>
      <c r="E401" s="217"/>
      <c r="F401" s="217"/>
      <c r="G401" s="217"/>
    </row>
    <row r="402" spans="1:7" ht="12.75">
      <c r="A402" s="217"/>
      <c r="B402" s="217"/>
      <c r="C402" s="217"/>
      <c r="D402" s="217"/>
      <c r="E402" s="217"/>
      <c r="F402" s="217"/>
      <c r="G402" s="217"/>
    </row>
    <row r="403" spans="1:7" ht="12.75">
      <c r="A403" s="217"/>
      <c r="B403" s="217"/>
      <c r="C403" s="217"/>
      <c r="D403" s="217"/>
      <c r="E403" s="217"/>
      <c r="F403" s="217"/>
      <c r="G403" s="217"/>
    </row>
    <row r="404" spans="1:7" ht="12.75">
      <c r="A404" s="217"/>
      <c r="B404" s="217"/>
      <c r="C404" s="217"/>
      <c r="D404" s="217"/>
      <c r="E404" s="217"/>
      <c r="F404" s="217"/>
      <c r="G404" s="217"/>
    </row>
    <row r="405" spans="1:7" ht="12.75">
      <c r="A405" s="217"/>
      <c r="B405" s="217"/>
      <c r="C405" s="217"/>
      <c r="D405" s="217"/>
      <c r="E405" s="217"/>
      <c r="F405" s="217"/>
      <c r="G405" s="217"/>
    </row>
    <row r="406" spans="1:7" ht="12.75">
      <c r="A406" s="217"/>
      <c r="B406" s="217"/>
      <c r="C406" s="217"/>
      <c r="D406" s="217"/>
      <c r="E406" s="217"/>
      <c r="F406" s="217"/>
      <c r="G406" s="217"/>
    </row>
    <row r="407" spans="1:7" ht="12.75">
      <c r="A407" s="217"/>
      <c r="B407" s="217"/>
      <c r="C407" s="217"/>
      <c r="D407" s="217"/>
      <c r="E407" s="217"/>
      <c r="F407" s="217"/>
      <c r="G407" s="217"/>
    </row>
    <row r="408" spans="1:7" ht="12.75">
      <c r="A408" s="217"/>
      <c r="B408" s="217"/>
      <c r="C408" s="217"/>
      <c r="D408" s="217"/>
      <c r="E408" s="217"/>
      <c r="F408" s="217"/>
      <c r="G408" s="217"/>
    </row>
    <row r="409" spans="1:7" ht="12.75">
      <c r="A409" s="217"/>
      <c r="B409" s="217"/>
      <c r="C409" s="217"/>
      <c r="D409" s="217"/>
      <c r="E409" s="217"/>
      <c r="F409" s="217"/>
      <c r="G409" s="217"/>
    </row>
    <row r="410" spans="1:7" ht="12.75">
      <c r="A410" s="217"/>
      <c r="B410" s="217"/>
      <c r="C410" s="217"/>
      <c r="D410" s="217"/>
      <c r="E410" s="217"/>
      <c r="F410" s="217"/>
      <c r="G410" s="217"/>
    </row>
    <row r="411" spans="1:7" ht="12.75">
      <c r="A411" s="217"/>
      <c r="B411" s="217"/>
      <c r="C411" s="217"/>
      <c r="D411" s="217"/>
      <c r="E411" s="217"/>
      <c r="F411" s="217"/>
      <c r="G411" s="217"/>
    </row>
    <row r="412" spans="1:7" ht="12.75">
      <c r="A412" s="217"/>
      <c r="B412" s="217"/>
      <c r="C412" s="217"/>
      <c r="D412" s="217"/>
      <c r="E412" s="217"/>
      <c r="F412" s="217"/>
      <c r="G412" s="217"/>
    </row>
    <row r="413" spans="1:7" ht="12.75">
      <c r="A413" s="217"/>
      <c r="B413" s="217"/>
      <c r="C413" s="217"/>
      <c r="D413" s="217"/>
      <c r="E413" s="217"/>
      <c r="F413" s="217"/>
      <c r="G413" s="217"/>
    </row>
    <row r="414" spans="1:7" ht="12.75">
      <c r="A414" s="217"/>
      <c r="B414" s="217"/>
      <c r="C414" s="217"/>
      <c r="D414" s="217"/>
      <c r="E414" s="217"/>
      <c r="F414" s="217"/>
      <c r="G414" s="217"/>
    </row>
    <row r="415" spans="1:7" ht="12.75">
      <c r="A415" s="217"/>
      <c r="B415" s="217"/>
      <c r="C415" s="217"/>
      <c r="D415" s="217"/>
      <c r="E415" s="217"/>
      <c r="F415" s="217"/>
      <c r="G415" s="217"/>
    </row>
    <row r="416" spans="1:7" ht="12.75">
      <c r="A416" s="217"/>
      <c r="B416" s="217"/>
      <c r="C416" s="217"/>
      <c r="D416" s="217"/>
      <c r="E416" s="217"/>
      <c r="F416" s="217"/>
      <c r="G416" s="217"/>
    </row>
    <row r="417" spans="1:7" ht="12.75">
      <c r="A417" s="217"/>
      <c r="B417" s="217"/>
      <c r="C417" s="217"/>
      <c r="D417" s="217"/>
      <c r="E417" s="217"/>
      <c r="F417" s="217"/>
      <c r="G417" s="217"/>
    </row>
    <row r="418" spans="1:7" ht="12.75">
      <c r="A418" s="217"/>
      <c r="B418" s="217"/>
      <c r="C418" s="217"/>
      <c r="D418" s="217"/>
      <c r="E418" s="217"/>
      <c r="F418" s="217"/>
      <c r="G418" s="217"/>
    </row>
    <row r="419" spans="1:7" ht="12.75">
      <c r="A419" s="217"/>
      <c r="B419" s="217"/>
      <c r="C419" s="217"/>
      <c r="D419" s="217"/>
      <c r="E419" s="217"/>
      <c r="F419" s="217"/>
      <c r="G419" s="217"/>
    </row>
    <row r="420" spans="1:7" ht="12.75">
      <c r="A420" s="217"/>
      <c r="B420" s="217"/>
      <c r="C420" s="217"/>
      <c r="D420" s="217"/>
      <c r="E420" s="217"/>
      <c r="F420" s="217"/>
      <c r="G420" s="217"/>
    </row>
    <row r="421" spans="1:7" ht="12.75">
      <c r="A421" s="217"/>
      <c r="B421" s="217"/>
      <c r="C421" s="217"/>
      <c r="D421" s="217"/>
      <c r="E421" s="217"/>
      <c r="F421" s="217"/>
      <c r="G421" s="217"/>
    </row>
    <row r="422" spans="1:7" ht="12.75">
      <c r="A422" s="217"/>
      <c r="B422" s="217"/>
      <c r="C422" s="217"/>
      <c r="D422" s="217"/>
      <c r="E422" s="217"/>
      <c r="F422" s="217"/>
      <c r="G422" s="217"/>
    </row>
    <row r="423" spans="1:7" ht="12.75">
      <c r="A423" s="217"/>
      <c r="B423" s="217"/>
      <c r="C423" s="217"/>
      <c r="D423" s="217"/>
      <c r="E423" s="217"/>
      <c r="F423" s="217"/>
      <c r="G423" s="217"/>
    </row>
    <row r="424" spans="1:7" ht="12.75">
      <c r="A424" s="217"/>
      <c r="B424" s="217"/>
      <c r="C424" s="217"/>
      <c r="D424" s="217"/>
      <c r="E424" s="217"/>
      <c r="F424" s="217"/>
      <c r="G424" s="217"/>
    </row>
    <row r="425" spans="1:7" ht="12.75">
      <c r="A425" s="217"/>
      <c r="B425" s="217"/>
      <c r="C425" s="217"/>
      <c r="D425" s="217"/>
      <c r="E425" s="217"/>
      <c r="F425" s="217"/>
      <c r="G425" s="217"/>
    </row>
    <row r="426" spans="1:7" ht="12.75">
      <c r="A426" s="217"/>
      <c r="B426" s="217"/>
      <c r="C426" s="217"/>
      <c r="D426" s="217"/>
      <c r="E426" s="217"/>
      <c r="F426" s="217"/>
      <c r="G426" s="217"/>
    </row>
    <row r="427" spans="1:7" ht="12.75">
      <c r="A427" s="217"/>
      <c r="B427" s="217"/>
      <c r="C427" s="217"/>
      <c r="D427" s="217"/>
      <c r="E427" s="217"/>
      <c r="F427" s="217"/>
      <c r="G427" s="217"/>
    </row>
    <row r="428" spans="1:7" ht="12.75">
      <c r="A428" s="217"/>
      <c r="B428" s="217"/>
      <c r="C428" s="217"/>
      <c r="D428" s="217"/>
      <c r="E428" s="217"/>
      <c r="F428" s="217"/>
      <c r="G428" s="217"/>
    </row>
    <row r="429" spans="1:7" ht="12.75">
      <c r="A429" s="217"/>
      <c r="B429" s="217"/>
      <c r="C429" s="217"/>
      <c r="D429" s="217"/>
      <c r="E429" s="217"/>
      <c r="F429" s="217"/>
      <c r="G429" s="217"/>
    </row>
    <row r="430" spans="1:7" ht="12.75">
      <c r="A430" s="217"/>
      <c r="B430" s="217"/>
      <c r="C430" s="217"/>
      <c r="D430" s="217"/>
      <c r="E430" s="217"/>
      <c r="F430" s="217"/>
      <c r="G430" s="217"/>
    </row>
    <row r="431" spans="1:7" ht="12.75">
      <c r="A431" s="217"/>
      <c r="B431" s="217"/>
      <c r="C431" s="217"/>
      <c r="D431" s="217"/>
      <c r="E431" s="217"/>
      <c r="F431" s="217"/>
      <c r="G431" s="217"/>
    </row>
    <row r="432" spans="1:7" ht="12.75">
      <c r="A432" s="217"/>
      <c r="B432" s="217"/>
      <c r="C432" s="217"/>
      <c r="D432" s="217"/>
      <c r="E432" s="217"/>
      <c r="F432" s="217"/>
      <c r="G432" s="217"/>
    </row>
    <row r="433" spans="1:7" ht="12.75">
      <c r="A433" s="217"/>
      <c r="B433" s="217"/>
      <c r="C433" s="217"/>
      <c r="D433" s="217"/>
      <c r="E433" s="217"/>
      <c r="F433" s="217"/>
      <c r="G433" s="217"/>
    </row>
    <row r="434" spans="1:7" ht="12.75">
      <c r="A434" s="217"/>
      <c r="B434" s="217"/>
      <c r="C434" s="217"/>
      <c r="D434" s="217"/>
      <c r="E434" s="217"/>
      <c r="F434" s="217"/>
      <c r="G434" s="217"/>
    </row>
    <row r="435" spans="1:7" ht="12.75">
      <c r="A435" s="217"/>
      <c r="B435" s="217"/>
      <c r="C435" s="217"/>
      <c r="D435" s="217"/>
      <c r="E435" s="217"/>
      <c r="F435" s="217"/>
      <c r="G435" s="217"/>
    </row>
    <row r="436" spans="1:7" ht="12.75">
      <c r="A436" s="217"/>
      <c r="B436" s="217"/>
      <c r="C436" s="217"/>
      <c r="D436" s="217"/>
      <c r="E436" s="217"/>
      <c r="F436" s="217"/>
      <c r="G436" s="217"/>
    </row>
    <row r="437" spans="1:7" ht="12.75">
      <c r="A437" s="217"/>
      <c r="B437" s="217"/>
      <c r="C437" s="217"/>
      <c r="D437" s="217"/>
      <c r="E437" s="217"/>
      <c r="F437" s="217"/>
      <c r="G437" s="217"/>
    </row>
    <row r="438" spans="1:7" ht="12.75">
      <c r="A438" s="217"/>
      <c r="B438" s="217"/>
      <c r="C438" s="217"/>
      <c r="D438" s="217"/>
      <c r="E438" s="217"/>
      <c r="F438" s="217"/>
      <c r="G438" s="217"/>
    </row>
    <row r="439" spans="1:7" ht="12.75">
      <c r="A439" s="217"/>
      <c r="B439" s="217"/>
      <c r="C439" s="217"/>
      <c r="D439" s="217"/>
      <c r="E439" s="217"/>
      <c r="F439" s="217"/>
      <c r="G439" s="217"/>
    </row>
    <row r="440" spans="1:7" ht="12.75">
      <c r="A440" s="217"/>
      <c r="B440" s="217"/>
      <c r="C440" s="217"/>
      <c r="D440" s="217"/>
      <c r="E440" s="217"/>
      <c r="F440" s="217"/>
      <c r="G440" s="217"/>
    </row>
    <row r="441" spans="1:7" ht="12.75">
      <c r="A441" s="217"/>
      <c r="B441" s="217"/>
      <c r="C441" s="217"/>
      <c r="D441" s="217"/>
      <c r="E441" s="217"/>
      <c r="F441" s="217"/>
      <c r="G441" s="217"/>
    </row>
    <row r="442" spans="1:7" ht="12.75">
      <c r="A442" s="217"/>
      <c r="B442" s="217"/>
      <c r="C442" s="217"/>
      <c r="D442" s="217"/>
      <c r="E442" s="217"/>
      <c r="F442" s="217"/>
      <c r="G442" s="217"/>
    </row>
    <row r="443" spans="1:7" ht="12.75">
      <c r="A443" s="217"/>
      <c r="B443" s="217"/>
      <c r="C443" s="217"/>
      <c r="D443" s="217"/>
      <c r="E443" s="217"/>
      <c r="F443" s="217"/>
      <c r="G443" s="217"/>
    </row>
    <row r="444" spans="1:7" ht="12.75">
      <c r="A444" s="217"/>
      <c r="B444" s="217"/>
      <c r="C444" s="217"/>
      <c r="D444" s="217"/>
      <c r="E444" s="217"/>
      <c r="F444" s="217"/>
      <c r="G444" s="217"/>
    </row>
    <row r="445" spans="1:7" ht="12.75">
      <c r="A445" s="217"/>
      <c r="B445" s="217"/>
      <c r="C445" s="217"/>
      <c r="D445" s="217"/>
      <c r="E445" s="217"/>
      <c r="F445" s="217"/>
      <c r="G445" s="217"/>
    </row>
    <row r="446" spans="1:7" ht="12.75">
      <c r="A446" s="217"/>
      <c r="B446" s="217"/>
      <c r="C446" s="217"/>
      <c r="D446" s="217"/>
      <c r="E446" s="217"/>
      <c r="F446" s="217"/>
      <c r="G446" s="217"/>
    </row>
    <row r="447" spans="1:7" ht="12.75">
      <c r="A447" s="217"/>
      <c r="B447" s="217"/>
      <c r="C447" s="217"/>
      <c r="D447" s="217"/>
      <c r="E447" s="217"/>
      <c r="F447" s="217"/>
      <c r="G447" s="217"/>
    </row>
    <row r="448" spans="1:7" ht="12.75">
      <c r="A448" s="217"/>
      <c r="B448" s="217"/>
      <c r="C448" s="217"/>
      <c r="D448" s="217"/>
      <c r="E448" s="217"/>
      <c r="F448" s="217"/>
      <c r="G448" s="217"/>
    </row>
    <row r="449" spans="1:7" ht="12.75">
      <c r="A449" s="217"/>
      <c r="B449" s="217"/>
      <c r="C449" s="217"/>
      <c r="D449" s="217"/>
      <c r="E449" s="217"/>
      <c r="F449" s="217"/>
      <c r="G449" s="217"/>
    </row>
    <row r="450" spans="1:7" ht="12.75">
      <c r="A450" s="217"/>
      <c r="B450" s="217"/>
      <c r="C450" s="217"/>
      <c r="D450" s="217"/>
      <c r="E450" s="217"/>
      <c r="F450" s="217"/>
      <c r="G450" s="217"/>
    </row>
    <row r="451" spans="1:7" ht="12.75">
      <c r="A451" s="217"/>
      <c r="B451" s="217"/>
      <c r="C451" s="217"/>
      <c r="D451" s="217"/>
      <c r="E451" s="217"/>
      <c r="F451" s="217"/>
      <c r="G451" s="217"/>
    </row>
    <row r="452" spans="1:7" ht="12.75">
      <c r="A452" s="217"/>
      <c r="B452" s="217"/>
      <c r="C452" s="217"/>
      <c r="D452" s="217"/>
      <c r="E452" s="217"/>
      <c r="F452" s="217"/>
      <c r="G452" s="217"/>
    </row>
    <row r="453" spans="1:7" ht="12.75">
      <c r="A453" s="217"/>
      <c r="B453" s="217"/>
      <c r="C453" s="217"/>
      <c r="D453" s="217"/>
      <c r="E453" s="217"/>
      <c r="F453" s="217"/>
      <c r="G453" s="217"/>
    </row>
    <row r="454" spans="1:7" ht="12.75">
      <c r="A454" s="217"/>
      <c r="B454" s="217"/>
      <c r="C454" s="217"/>
      <c r="D454" s="217"/>
      <c r="E454" s="217"/>
      <c r="F454" s="217"/>
      <c r="G454" s="217"/>
    </row>
    <row r="455" spans="1:7" ht="12.75">
      <c r="A455" s="217"/>
      <c r="B455" s="217"/>
      <c r="C455" s="217"/>
      <c r="D455" s="217"/>
      <c r="E455" s="217"/>
      <c r="F455" s="217"/>
      <c r="G455" s="217"/>
    </row>
    <row r="456" spans="1:7" ht="12.75">
      <c r="A456" s="217"/>
      <c r="B456" s="217"/>
      <c r="C456" s="217"/>
      <c r="D456" s="217"/>
      <c r="E456" s="217"/>
      <c r="F456" s="217"/>
      <c r="G456" s="217"/>
    </row>
    <row r="457" spans="1:7" ht="12.75">
      <c r="A457" s="217"/>
      <c r="B457" s="217"/>
      <c r="C457" s="217"/>
      <c r="D457" s="217"/>
      <c r="E457" s="217"/>
      <c r="F457" s="217"/>
      <c r="G457" s="217"/>
    </row>
    <row r="458" spans="1:7" ht="12.75">
      <c r="A458" s="217"/>
      <c r="B458" s="217"/>
      <c r="C458" s="217"/>
      <c r="D458" s="217"/>
      <c r="E458" s="217"/>
      <c r="F458" s="217"/>
      <c r="G458" s="217"/>
    </row>
    <row r="459" spans="1:7" ht="12.75">
      <c r="A459" s="217"/>
      <c r="B459" s="217"/>
      <c r="C459" s="217"/>
      <c r="D459" s="217"/>
      <c r="E459" s="217"/>
      <c r="F459" s="217"/>
      <c r="G459" s="217"/>
    </row>
    <row r="460" spans="1:7" ht="12.75">
      <c r="A460" s="217"/>
      <c r="B460" s="217"/>
      <c r="C460" s="217"/>
      <c r="D460" s="217"/>
      <c r="E460" s="217"/>
      <c r="F460" s="217"/>
      <c r="G460" s="217"/>
    </row>
    <row r="461" spans="1:7" ht="12.75">
      <c r="A461" s="217"/>
      <c r="B461" s="217"/>
      <c r="C461" s="217"/>
      <c r="D461" s="217"/>
      <c r="E461" s="217"/>
      <c r="F461" s="217"/>
      <c r="G461" s="217"/>
    </row>
    <row r="462" spans="1:7" ht="12.75">
      <c r="A462" s="217"/>
      <c r="B462" s="217"/>
      <c r="C462" s="217"/>
      <c r="D462" s="217"/>
      <c r="E462" s="217"/>
      <c r="F462" s="217"/>
      <c r="G462" s="217"/>
    </row>
    <row r="463" spans="1:7" ht="12.75">
      <c r="A463" s="217"/>
      <c r="B463" s="217"/>
      <c r="C463" s="217"/>
      <c r="D463" s="217"/>
      <c r="E463" s="217"/>
      <c r="F463" s="217"/>
      <c r="G463" s="217"/>
    </row>
    <row r="464" spans="1:7" ht="12.75">
      <c r="A464" s="217"/>
      <c r="B464" s="217"/>
      <c r="C464" s="217"/>
      <c r="D464" s="217"/>
      <c r="E464" s="217"/>
      <c r="F464" s="217"/>
      <c r="G464" s="217"/>
    </row>
    <row r="465" spans="1:7" ht="12.75">
      <c r="A465" s="217"/>
      <c r="B465" s="217"/>
      <c r="C465" s="217"/>
      <c r="D465" s="217"/>
      <c r="E465" s="217"/>
      <c r="F465" s="217"/>
      <c r="G465" s="217"/>
    </row>
    <row r="466" spans="1:7" ht="12.75">
      <c r="A466" s="217"/>
      <c r="B466" s="217"/>
      <c r="C466" s="217"/>
      <c r="D466" s="217"/>
      <c r="E466" s="217"/>
      <c r="F466" s="217"/>
      <c r="G466" s="217"/>
    </row>
    <row r="467" spans="1:7" ht="12.75">
      <c r="A467" s="217"/>
      <c r="B467" s="217"/>
      <c r="C467" s="217"/>
      <c r="D467" s="217"/>
      <c r="E467" s="217"/>
      <c r="F467" s="217"/>
      <c r="G467" s="217"/>
    </row>
    <row r="468" spans="1:7" ht="12.75">
      <c r="A468" s="217"/>
      <c r="B468" s="217"/>
      <c r="C468" s="217"/>
      <c r="D468" s="217"/>
      <c r="E468" s="217"/>
      <c r="F468" s="217"/>
      <c r="G468" s="217"/>
    </row>
    <row r="469" spans="1:7" ht="12.75">
      <c r="A469" s="217"/>
      <c r="B469" s="217"/>
      <c r="C469" s="217"/>
      <c r="D469" s="217"/>
      <c r="E469" s="217"/>
      <c r="F469" s="217"/>
      <c r="G469" s="217"/>
    </row>
    <row r="470" spans="1:7" ht="12.75">
      <c r="A470" s="217"/>
      <c r="B470" s="217"/>
      <c r="C470" s="217"/>
      <c r="D470" s="217"/>
      <c r="E470" s="217"/>
      <c r="F470" s="217"/>
      <c r="G470" s="217"/>
    </row>
    <row r="471" spans="1:7" ht="12.75">
      <c r="A471" s="217"/>
      <c r="B471" s="217"/>
      <c r="C471" s="217"/>
      <c r="D471" s="217"/>
      <c r="E471" s="217"/>
      <c r="F471" s="217"/>
      <c r="G471" s="217"/>
    </row>
    <row r="472" spans="1:7" ht="12.75">
      <c r="A472" s="217"/>
      <c r="B472" s="217"/>
      <c r="C472" s="217"/>
      <c r="D472" s="217"/>
      <c r="E472" s="217"/>
      <c r="F472" s="217"/>
      <c r="G472" s="217"/>
    </row>
    <row r="473" spans="1:7" ht="12.75">
      <c r="A473" s="217"/>
      <c r="B473" s="217"/>
      <c r="C473" s="217"/>
      <c r="D473" s="217"/>
      <c r="E473" s="217"/>
      <c r="F473" s="217"/>
      <c r="G473" s="217"/>
    </row>
    <row r="474" spans="1:7" ht="12.75">
      <c r="A474" s="217"/>
      <c r="B474" s="217"/>
      <c r="C474" s="217"/>
      <c r="D474" s="217"/>
      <c r="E474" s="217"/>
      <c r="F474" s="217"/>
      <c r="G474" s="217"/>
    </row>
    <row r="475" spans="1:7" ht="12.75">
      <c r="A475" s="217"/>
      <c r="B475" s="217"/>
      <c r="C475" s="217"/>
      <c r="D475" s="217"/>
      <c r="E475" s="217"/>
      <c r="F475" s="217"/>
      <c r="G475" s="217"/>
    </row>
    <row r="476" spans="1:7" ht="12.75">
      <c r="A476" s="217"/>
      <c r="B476" s="217"/>
      <c r="C476" s="217"/>
      <c r="D476" s="217"/>
      <c r="E476" s="217"/>
      <c r="F476" s="217"/>
      <c r="G476" s="217"/>
    </row>
    <row r="477" spans="1:7" ht="12.75">
      <c r="A477" s="217"/>
      <c r="B477" s="217"/>
      <c r="C477" s="217"/>
      <c r="D477" s="217"/>
      <c r="E477" s="217"/>
      <c r="F477" s="217"/>
      <c r="G477" s="217"/>
    </row>
    <row r="478" spans="1:7" ht="12.75">
      <c r="A478" s="217"/>
      <c r="B478" s="217"/>
      <c r="C478" s="217"/>
      <c r="D478" s="217"/>
      <c r="E478" s="217"/>
      <c r="F478" s="217"/>
      <c r="G478" s="217"/>
    </row>
    <row r="479" spans="1:7" ht="12.75">
      <c r="A479" s="217"/>
      <c r="B479" s="217"/>
      <c r="C479" s="217"/>
      <c r="D479" s="217"/>
      <c r="E479" s="217"/>
      <c r="F479" s="217"/>
      <c r="G479" s="217"/>
    </row>
    <row r="480" spans="1:7" ht="12.75">
      <c r="A480" s="217"/>
      <c r="B480" s="217"/>
      <c r="C480" s="217"/>
      <c r="D480" s="217"/>
      <c r="E480" s="217"/>
      <c r="F480" s="217"/>
      <c r="G480" s="217"/>
    </row>
    <row r="481" spans="1:7" ht="12.75">
      <c r="A481" s="217"/>
      <c r="B481" s="217"/>
      <c r="C481" s="217"/>
      <c r="D481" s="217"/>
      <c r="E481" s="217"/>
      <c r="F481" s="217"/>
      <c r="G481" s="217"/>
    </row>
    <row r="482" spans="1:7" ht="12.75">
      <c r="A482" s="217"/>
      <c r="B482" s="217"/>
      <c r="C482" s="217"/>
      <c r="D482" s="217"/>
      <c r="E482" s="217"/>
      <c r="F482" s="217"/>
      <c r="G482" s="217"/>
    </row>
    <row r="483" spans="1:7" ht="12.75">
      <c r="A483" s="217"/>
      <c r="B483" s="217"/>
      <c r="C483" s="217"/>
      <c r="D483" s="217"/>
      <c r="E483" s="217"/>
      <c r="F483" s="217"/>
      <c r="G483" s="217"/>
    </row>
    <row r="484" spans="1:7" ht="12.75">
      <c r="A484" s="217"/>
      <c r="B484" s="217"/>
      <c r="C484" s="217"/>
      <c r="D484" s="217"/>
      <c r="E484" s="217"/>
      <c r="F484" s="217"/>
      <c r="G484" s="217"/>
    </row>
    <row r="485" spans="1:7" ht="12.75">
      <c r="A485" s="217"/>
      <c r="B485" s="217"/>
      <c r="C485" s="217"/>
      <c r="D485" s="217"/>
      <c r="E485" s="217"/>
      <c r="F485" s="217"/>
      <c r="G485" s="217"/>
    </row>
    <row r="486" spans="1:7" ht="12.75">
      <c r="A486" s="217"/>
      <c r="B486" s="217"/>
      <c r="C486" s="217"/>
      <c r="D486" s="217"/>
      <c r="E486" s="217"/>
      <c r="F486" s="217"/>
      <c r="G486" s="217"/>
    </row>
    <row r="487" spans="1:7" ht="12.75">
      <c r="A487" s="217"/>
      <c r="B487" s="217"/>
      <c r="C487" s="217"/>
      <c r="D487" s="217"/>
      <c r="E487" s="217"/>
      <c r="F487" s="217"/>
      <c r="G487" s="217"/>
    </row>
    <row r="488" spans="1:7" ht="12.75">
      <c r="A488" s="217"/>
      <c r="B488" s="217"/>
      <c r="C488" s="217"/>
      <c r="D488" s="217"/>
      <c r="E488" s="217"/>
      <c r="F488" s="217"/>
      <c r="G488" s="217"/>
    </row>
    <row r="489" spans="1:7" ht="12.75">
      <c r="A489" s="217"/>
      <c r="B489" s="217"/>
      <c r="C489" s="217"/>
      <c r="D489" s="217"/>
      <c r="E489" s="217"/>
      <c r="F489" s="217"/>
      <c r="G489" s="217"/>
    </row>
    <row r="490" spans="1:7" ht="12.75">
      <c r="A490" s="217"/>
      <c r="B490" s="217"/>
      <c r="C490" s="217"/>
      <c r="D490" s="217"/>
      <c r="E490" s="217"/>
      <c r="F490" s="217"/>
      <c r="G490" s="217"/>
    </row>
    <row r="491" spans="1:7" ht="12.75">
      <c r="A491" s="217"/>
      <c r="B491" s="217"/>
      <c r="C491" s="217"/>
      <c r="D491" s="217"/>
      <c r="E491" s="217"/>
      <c r="F491" s="217"/>
      <c r="G491" s="217"/>
    </row>
    <row r="492" spans="1:7" ht="12.75">
      <c r="A492" s="217"/>
      <c r="B492" s="217"/>
      <c r="C492" s="217"/>
      <c r="D492" s="217"/>
      <c r="E492" s="217"/>
      <c r="F492" s="217"/>
      <c r="G492" s="217"/>
    </row>
    <row r="493" spans="1:7" ht="12.75">
      <c r="A493" s="217"/>
      <c r="B493" s="217"/>
      <c r="C493" s="217"/>
      <c r="D493" s="217"/>
      <c r="E493" s="217"/>
      <c r="F493" s="217"/>
      <c r="G493" s="217"/>
    </row>
    <row r="494" spans="1:7" ht="12.75">
      <c r="A494" s="217"/>
      <c r="B494" s="217"/>
      <c r="C494" s="217"/>
      <c r="D494" s="217"/>
      <c r="E494" s="217"/>
      <c r="F494" s="217"/>
      <c r="G494" s="217"/>
    </row>
    <row r="495" spans="1:7" ht="12.75">
      <c r="A495" s="217"/>
      <c r="B495" s="217"/>
      <c r="C495" s="217"/>
      <c r="D495" s="217"/>
      <c r="E495" s="217"/>
      <c r="F495" s="217"/>
      <c r="G495" s="217"/>
    </row>
    <row r="496" spans="1:7" ht="12.75">
      <c r="A496" s="217"/>
      <c r="B496" s="217"/>
      <c r="C496" s="217"/>
      <c r="D496" s="217"/>
      <c r="E496" s="217"/>
      <c r="F496" s="217"/>
      <c r="G496" s="217"/>
    </row>
    <row r="497" spans="1:7" ht="12.75">
      <c r="A497" s="217"/>
      <c r="B497" s="217"/>
      <c r="C497" s="217"/>
      <c r="D497" s="217"/>
      <c r="E497" s="217"/>
      <c r="F497" s="217"/>
      <c r="G497" s="217"/>
    </row>
    <row r="498" spans="1:7" ht="12.75">
      <c r="A498" s="217"/>
      <c r="B498" s="217"/>
      <c r="C498" s="217"/>
      <c r="D498" s="217"/>
      <c r="E498" s="217"/>
      <c r="F498" s="217"/>
      <c r="G498" s="217"/>
    </row>
    <row r="499" spans="1:7" ht="12.75">
      <c r="A499" s="217"/>
      <c r="B499" s="217"/>
      <c r="C499" s="217"/>
      <c r="D499" s="217"/>
      <c r="E499" s="217"/>
      <c r="F499" s="217"/>
      <c r="G499" s="217"/>
    </row>
    <row r="500" spans="1:7" ht="12.75">
      <c r="A500" s="217"/>
      <c r="B500" s="217"/>
      <c r="C500" s="217"/>
      <c r="D500" s="217"/>
      <c r="E500" s="217"/>
      <c r="F500" s="217"/>
      <c r="G500" s="217"/>
    </row>
    <row r="501" spans="1:7" ht="12.75">
      <c r="A501" s="217"/>
      <c r="B501" s="217"/>
      <c r="C501" s="217"/>
      <c r="D501" s="217"/>
      <c r="E501" s="217"/>
      <c r="F501" s="217"/>
      <c r="G501" s="217"/>
    </row>
    <row r="502" spans="1:7" ht="12.75">
      <c r="A502" s="217"/>
      <c r="B502" s="217"/>
      <c r="C502" s="217"/>
      <c r="D502" s="217"/>
      <c r="E502" s="217"/>
      <c r="F502" s="217"/>
      <c r="G502" s="217"/>
    </row>
    <row r="503" spans="1:7" ht="12.75">
      <c r="A503" s="217"/>
      <c r="B503" s="217"/>
      <c r="C503" s="217"/>
      <c r="D503" s="217"/>
      <c r="E503" s="217"/>
      <c r="F503" s="217"/>
      <c r="G503" s="217"/>
    </row>
    <row r="504" spans="1:7" ht="12.75">
      <c r="A504" s="217"/>
      <c r="B504" s="217"/>
      <c r="C504" s="217"/>
      <c r="D504" s="217"/>
      <c r="E504" s="217"/>
      <c r="F504" s="217"/>
      <c r="G504" s="217"/>
    </row>
    <row r="505" spans="1:7" ht="12.75">
      <c r="A505" s="217"/>
      <c r="B505" s="217"/>
      <c r="C505" s="217"/>
      <c r="D505" s="217"/>
      <c r="E505" s="217"/>
      <c r="F505" s="217"/>
      <c r="G505" s="217"/>
    </row>
    <row r="506" spans="1:7" ht="12.75">
      <c r="A506" s="217"/>
      <c r="B506" s="217"/>
      <c r="C506" s="217"/>
      <c r="D506" s="217"/>
      <c r="E506" s="217"/>
      <c r="F506" s="217"/>
      <c r="G506" s="217"/>
    </row>
    <row r="507" spans="1:7" ht="12.75">
      <c r="A507" s="217"/>
      <c r="B507" s="217"/>
      <c r="C507" s="217"/>
      <c r="D507" s="217"/>
      <c r="E507" s="217"/>
      <c r="F507" s="217"/>
      <c r="G507" s="217"/>
    </row>
    <row r="508" spans="1:7" ht="12.75">
      <c r="A508" s="217"/>
      <c r="B508" s="217"/>
      <c r="C508" s="217"/>
      <c r="D508" s="217"/>
      <c r="E508" s="217"/>
      <c r="F508" s="217"/>
      <c r="G508" s="217"/>
    </row>
    <row r="509" spans="1:7" ht="12.75">
      <c r="A509" s="217"/>
      <c r="B509" s="217"/>
      <c r="C509" s="217"/>
      <c r="D509" s="217"/>
      <c r="E509" s="217"/>
      <c r="F509" s="217"/>
      <c r="G509" s="217"/>
    </row>
    <row r="510" spans="1:7" ht="12.75">
      <c r="A510" s="217"/>
      <c r="B510" s="217"/>
      <c r="C510" s="217"/>
      <c r="D510" s="217"/>
      <c r="E510" s="217"/>
      <c r="F510" s="217"/>
      <c r="G510" s="217"/>
    </row>
    <row r="511" spans="1:7" ht="12.75">
      <c r="A511" s="217"/>
      <c r="B511" s="217"/>
      <c r="C511" s="217"/>
      <c r="D511" s="217"/>
      <c r="E511" s="217"/>
      <c r="F511" s="217"/>
      <c r="G511" s="217"/>
    </row>
    <row r="512" spans="1:7" ht="12.75">
      <c r="A512" s="217"/>
      <c r="B512" s="217"/>
      <c r="C512" s="217"/>
      <c r="D512" s="217"/>
      <c r="E512" s="217"/>
      <c r="F512" s="217"/>
      <c r="G512" s="217"/>
    </row>
    <row r="513" spans="1:7" ht="12.75">
      <c r="A513" s="217"/>
      <c r="B513" s="217"/>
      <c r="C513" s="217"/>
      <c r="D513" s="217"/>
      <c r="E513" s="217"/>
      <c r="F513" s="217"/>
      <c r="G513" s="217"/>
    </row>
    <row r="514" spans="1:7" ht="12.75">
      <c r="A514" s="217"/>
      <c r="B514" s="217"/>
      <c r="C514" s="217"/>
      <c r="D514" s="217"/>
      <c r="E514" s="217"/>
      <c r="F514" s="217"/>
      <c r="G514" s="217"/>
    </row>
    <row r="515" spans="1:7" ht="12.75">
      <c r="A515" s="217"/>
      <c r="B515" s="217"/>
      <c r="C515" s="217"/>
      <c r="D515" s="217"/>
      <c r="E515" s="217"/>
      <c r="F515" s="217"/>
      <c r="G515" s="217"/>
    </row>
    <row r="516" spans="1:7" ht="12.75">
      <c r="A516" s="217"/>
      <c r="B516" s="217"/>
      <c r="C516" s="217"/>
      <c r="D516" s="217"/>
      <c r="E516" s="217"/>
      <c r="F516" s="217"/>
      <c r="G516" s="217"/>
    </row>
    <row r="517" spans="1:7" ht="12.75">
      <c r="A517" s="217"/>
      <c r="B517" s="217"/>
      <c r="C517" s="217"/>
      <c r="D517" s="217"/>
      <c r="E517" s="217"/>
      <c r="F517" s="217"/>
      <c r="G517" s="217"/>
    </row>
    <row r="518" spans="1:7" ht="12.75">
      <c r="A518" s="217"/>
      <c r="B518" s="217"/>
      <c r="C518" s="217"/>
      <c r="D518" s="217"/>
      <c r="E518" s="217"/>
      <c r="F518" s="217"/>
      <c r="G518" s="217"/>
    </row>
    <row r="519" spans="1:7" ht="12.75">
      <c r="A519" s="217"/>
      <c r="B519" s="217"/>
      <c r="C519" s="217"/>
      <c r="D519" s="217"/>
      <c r="E519" s="217"/>
      <c r="F519" s="217"/>
      <c r="G519" s="217"/>
    </row>
    <row r="520" spans="1:7" ht="12.75">
      <c r="A520" s="217"/>
      <c r="B520" s="217"/>
      <c r="C520" s="217"/>
      <c r="D520" s="217"/>
      <c r="E520" s="217"/>
      <c r="F520" s="217"/>
      <c r="G520" s="217"/>
    </row>
    <row r="521" spans="1:7" ht="12.75">
      <c r="A521" s="217"/>
      <c r="B521" s="217"/>
      <c r="C521" s="217"/>
      <c r="D521" s="217"/>
      <c r="E521" s="217"/>
      <c r="F521" s="217"/>
      <c r="G521" s="217"/>
    </row>
    <row r="522" spans="1:7" ht="12.75">
      <c r="A522" s="217"/>
      <c r="B522" s="217"/>
      <c r="C522" s="217"/>
      <c r="D522" s="217"/>
      <c r="E522" s="217"/>
      <c r="F522" s="217"/>
      <c r="G522" s="217"/>
    </row>
    <row r="523" spans="1:7" ht="12.75">
      <c r="A523" s="217"/>
      <c r="B523" s="217"/>
      <c r="C523" s="217"/>
      <c r="D523" s="217"/>
      <c r="E523" s="217"/>
      <c r="F523" s="217"/>
      <c r="G523" s="217"/>
    </row>
    <row r="524" spans="1:7" ht="12.75">
      <c r="A524" s="217"/>
      <c r="B524" s="217"/>
      <c r="C524" s="217"/>
      <c r="D524" s="217"/>
      <c r="E524" s="217"/>
      <c r="F524" s="217"/>
      <c r="G524" s="217"/>
    </row>
    <row r="525" spans="1:7" ht="12.75">
      <c r="A525" s="217"/>
      <c r="B525" s="217"/>
      <c r="C525" s="217"/>
      <c r="D525" s="217"/>
      <c r="E525" s="217"/>
      <c r="F525" s="217"/>
      <c r="G525" s="217"/>
    </row>
    <row r="526" spans="1:7" ht="12.75">
      <c r="A526" s="217"/>
      <c r="B526" s="217"/>
      <c r="C526" s="217"/>
      <c r="D526" s="217"/>
      <c r="E526" s="217"/>
      <c r="F526" s="217"/>
      <c r="G526" s="217"/>
    </row>
    <row r="527" spans="1:7" ht="12.75">
      <c r="A527" s="217"/>
      <c r="B527" s="217"/>
      <c r="C527" s="217"/>
      <c r="D527" s="217"/>
      <c r="E527" s="217"/>
      <c r="F527" s="217"/>
      <c r="G527" s="217"/>
    </row>
    <row r="528" spans="1:7" ht="12.75">
      <c r="A528" s="217"/>
      <c r="B528" s="217"/>
      <c r="C528" s="217"/>
      <c r="D528" s="217"/>
      <c r="E528" s="217"/>
      <c r="F528" s="217"/>
      <c r="G528" s="217"/>
    </row>
    <row r="529" spans="1:7" ht="12.75">
      <c r="A529" s="217"/>
      <c r="B529" s="217"/>
      <c r="C529" s="217"/>
      <c r="D529" s="217"/>
      <c r="E529" s="217"/>
      <c r="F529" s="217"/>
      <c r="G529" s="217"/>
    </row>
    <row r="530" spans="1:7" ht="12.75">
      <c r="A530" s="217"/>
      <c r="B530" s="217"/>
      <c r="C530" s="217"/>
      <c r="D530" s="217"/>
      <c r="E530" s="217"/>
      <c r="F530" s="217"/>
      <c r="G530" s="217"/>
    </row>
    <row r="531" spans="1:7" ht="12.75">
      <c r="A531" s="217"/>
      <c r="B531" s="217"/>
      <c r="C531" s="217"/>
      <c r="D531" s="217"/>
      <c r="E531" s="217"/>
      <c r="F531" s="217"/>
      <c r="G531" s="217"/>
    </row>
    <row r="532" spans="1:7" ht="12.75">
      <c r="A532" s="217"/>
      <c r="B532" s="217"/>
      <c r="C532" s="217"/>
      <c r="D532" s="217"/>
      <c r="E532" s="217"/>
      <c r="F532" s="217"/>
      <c r="G532" s="217"/>
    </row>
    <row r="533" spans="1:7" ht="12.75">
      <c r="A533" s="217"/>
      <c r="B533" s="217"/>
      <c r="C533" s="217"/>
      <c r="D533" s="217"/>
      <c r="E533" s="217"/>
      <c r="F533" s="217"/>
      <c r="G533" s="217"/>
    </row>
    <row r="534" spans="1:7" ht="12.75">
      <c r="A534" s="217"/>
      <c r="B534" s="217"/>
      <c r="C534" s="217"/>
      <c r="D534" s="217"/>
      <c r="E534" s="217"/>
      <c r="F534" s="217"/>
      <c r="G534" s="217"/>
    </row>
    <row r="535" spans="1:7" ht="12.75">
      <c r="A535" s="217"/>
      <c r="B535" s="217"/>
      <c r="C535" s="217"/>
      <c r="D535" s="217"/>
      <c r="E535" s="217"/>
      <c r="F535" s="217"/>
      <c r="G535" s="217"/>
    </row>
    <row r="536" spans="1:7" ht="12.75">
      <c r="A536" s="217"/>
      <c r="B536" s="217"/>
      <c r="C536" s="217"/>
      <c r="D536" s="217"/>
      <c r="E536" s="217"/>
      <c r="F536" s="217"/>
      <c r="G536" s="217"/>
    </row>
    <row r="537" spans="1:7" ht="12.75">
      <c r="A537" s="217"/>
      <c r="B537" s="217"/>
      <c r="C537" s="217"/>
      <c r="D537" s="217"/>
      <c r="E537" s="217"/>
      <c r="F537" s="217"/>
      <c r="G537" s="217"/>
    </row>
    <row r="538" spans="1:7" ht="12.75">
      <c r="A538" s="217"/>
      <c r="B538" s="217"/>
      <c r="C538" s="217"/>
      <c r="D538" s="217"/>
      <c r="E538" s="217"/>
      <c r="F538" s="217"/>
      <c r="G538" s="217"/>
    </row>
    <row r="539" spans="1:7" ht="12.75">
      <c r="A539" s="217"/>
      <c r="B539" s="217"/>
      <c r="C539" s="217"/>
      <c r="D539" s="217"/>
      <c r="E539" s="217"/>
      <c r="F539" s="217"/>
      <c r="G539" s="217"/>
    </row>
    <row r="540" spans="1:7" ht="12.75">
      <c r="A540" s="217"/>
      <c r="B540" s="217"/>
      <c r="C540" s="217"/>
      <c r="D540" s="217"/>
      <c r="E540" s="217"/>
      <c r="F540" s="217"/>
      <c r="G540" s="217"/>
    </row>
    <row r="541" spans="1:7" ht="12.75">
      <c r="A541" s="217"/>
      <c r="B541" s="217"/>
      <c r="C541" s="217"/>
      <c r="D541" s="217"/>
      <c r="E541" s="217"/>
      <c r="F541" s="217"/>
      <c r="G541" s="217"/>
    </row>
    <row r="542" spans="1:7" ht="12.75">
      <c r="A542" s="217"/>
      <c r="B542" s="217"/>
      <c r="C542" s="217"/>
      <c r="D542" s="217"/>
      <c r="E542" s="217"/>
      <c r="F542" s="217"/>
      <c r="G542" s="217"/>
    </row>
    <row r="543" spans="1:7" ht="12.75">
      <c r="A543" s="217"/>
      <c r="B543" s="217"/>
      <c r="C543" s="217"/>
      <c r="D543" s="217"/>
      <c r="E543" s="217"/>
      <c r="F543" s="217"/>
      <c r="G543" s="217"/>
    </row>
    <row r="544" spans="1:7" ht="12.75">
      <c r="A544" s="217"/>
      <c r="B544" s="217"/>
      <c r="C544" s="217"/>
      <c r="D544" s="217"/>
      <c r="E544" s="217"/>
      <c r="F544" s="217"/>
      <c r="G544" s="217"/>
    </row>
    <row r="545" spans="1:7" ht="12.75">
      <c r="A545" s="217"/>
      <c r="B545" s="217"/>
      <c r="C545" s="217"/>
      <c r="D545" s="217"/>
      <c r="E545" s="217"/>
      <c r="F545" s="217"/>
      <c r="G545" s="217"/>
    </row>
    <row r="546" spans="1:7" ht="12.75">
      <c r="A546" s="217"/>
      <c r="B546" s="217"/>
      <c r="C546" s="217"/>
      <c r="D546" s="217"/>
      <c r="E546" s="217"/>
      <c r="F546" s="217"/>
      <c r="G546" s="217"/>
    </row>
    <row r="547" spans="1:7" ht="12.75">
      <c r="A547" s="217"/>
      <c r="B547" s="217"/>
      <c r="C547" s="217"/>
      <c r="D547" s="217"/>
      <c r="E547" s="217"/>
      <c r="F547" s="217"/>
      <c r="G547" s="217"/>
    </row>
    <row r="548" spans="1:7" ht="12.75">
      <c r="A548" s="217"/>
      <c r="B548" s="217"/>
      <c r="C548" s="217"/>
      <c r="D548" s="217"/>
      <c r="E548" s="217"/>
      <c r="F548" s="217"/>
      <c r="G548" s="217"/>
    </row>
    <row r="549" spans="1:7" ht="12.75">
      <c r="A549" s="217"/>
      <c r="B549" s="217"/>
      <c r="C549" s="217"/>
      <c r="D549" s="217"/>
      <c r="E549" s="217"/>
      <c r="F549" s="217"/>
      <c r="G549" s="217"/>
    </row>
    <row r="550" spans="1:7" ht="12.75">
      <c r="A550" s="217"/>
      <c r="B550" s="217"/>
      <c r="C550" s="217"/>
      <c r="D550" s="217"/>
      <c r="E550" s="217"/>
      <c r="F550" s="217"/>
      <c r="G550" s="217"/>
    </row>
    <row r="551" spans="1:7" ht="12.75">
      <c r="A551" s="217"/>
      <c r="B551" s="217"/>
      <c r="C551" s="217"/>
      <c r="D551" s="217"/>
      <c r="E551" s="217"/>
      <c r="F551" s="217"/>
      <c r="G551" s="217"/>
    </row>
    <row r="552" spans="1:7" ht="12.75">
      <c r="A552" s="217"/>
      <c r="B552" s="217"/>
      <c r="C552" s="217"/>
      <c r="D552" s="217"/>
      <c r="E552" s="217"/>
      <c r="F552" s="217"/>
      <c r="G552" s="217"/>
    </row>
    <row r="553" spans="1:7" ht="12.75">
      <c r="A553" s="217"/>
      <c r="B553" s="217"/>
      <c r="C553" s="217"/>
      <c r="D553" s="217"/>
      <c r="E553" s="217"/>
      <c r="F553" s="217"/>
      <c r="G553" s="217"/>
    </row>
    <row r="554" spans="1:7" ht="12.75">
      <c r="A554" s="217"/>
      <c r="B554" s="217"/>
      <c r="C554" s="217"/>
      <c r="D554" s="217"/>
      <c r="E554" s="217"/>
      <c r="F554" s="217"/>
      <c r="G554" s="217"/>
    </row>
    <row r="555" spans="1:7" ht="12.75">
      <c r="A555" s="217"/>
      <c r="B555" s="217"/>
      <c r="C555" s="217"/>
      <c r="D555" s="217"/>
      <c r="E555" s="217"/>
      <c r="F555" s="217"/>
      <c r="G555" s="217"/>
    </row>
    <row r="556" spans="1:7" ht="12.75">
      <c r="A556" s="217"/>
      <c r="B556" s="217"/>
      <c r="C556" s="217"/>
      <c r="D556" s="217"/>
      <c r="E556" s="217"/>
      <c r="F556" s="217"/>
      <c r="G556" s="217"/>
    </row>
    <row r="557" spans="1:7" ht="12.75">
      <c r="A557" s="217"/>
      <c r="B557" s="217"/>
      <c r="C557" s="217"/>
      <c r="D557" s="217"/>
      <c r="E557" s="217"/>
      <c r="F557" s="217"/>
      <c r="G557" s="217"/>
    </row>
    <row r="558" spans="1:7" ht="12.75">
      <c r="A558" s="217"/>
      <c r="B558" s="217"/>
      <c r="C558" s="217"/>
      <c r="D558" s="217"/>
      <c r="E558" s="217"/>
      <c r="F558" s="217"/>
      <c r="G558" s="217"/>
    </row>
    <row r="559" spans="1:7" ht="12.75">
      <c r="A559" s="217"/>
      <c r="B559" s="217"/>
      <c r="C559" s="217"/>
      <c r="D559" s="217"/>
      <c r="E559" s="217"/>
      <c r="F559" s="217"/>
      <c r="G559" s="217"/>
    </row>
    <row r="560" spans="1:7" ht="12.75">
      <c r="A560" s="217"/>
      <c r="B560" s="217"/>
      <c r="C560" s="217"/>
      <c r="D560" s="217"/>
      <c r="E560" s="217"/>
      <c r="F560" s="217"/>
      <c r="G560" s="217"/>
    </row>
    <row r="561" spans="1:7" ht="12.75">
      <c r="A561" s="217"/>
      <c r="B561" s="217"/>
      <c r="C561" s="217"/>
      <c r="D561" s="217"/>
      <c r="E561" s="217"/>
      <c r="F561" s="217"/>
      <c r="G561" s="217"/>
    </row>
    <row r="562" spans="1:7" ht="12.75">
      <c r="A562" s="217"/>
      <c r="B562" s="217"/>
      <c r="C562" s="217"/>
      <c r="D562" s="217"/>
      <c r="E562" s="217"/>
      <c r="F562" s="217"/>
      <c r="G562" s="217"/>
    </row>
    <row r="563" spans="1:7" ht="12.75">
      <c r="A563" s="217"/>
      <c r="B563" s="217"/>
      <c r="C563" s="217"/>
      <c r="D563" s="217"/>
      <c r="E563" s="217"/>
      <c r="F563" s="217"/>
      <c r="G563" s="217"/>
    </row>
    <row r="564" spans="1:7" ht="12.75">
      <c r="A564" s="217"/>
      <c r="B564" s="217"/>
      <c r="C564" s="217"/>
      <c r="D564" s="217"/>
      <c r="E564" s="217"/>
      <c r="F564" s="217"/>
      <c r="G564" s="217"/>
    </row>
    <row r="565" spans="1:7" ht="12.75">
      <c r="A565" s="217"/>
      <c r="B565" s="217"/>
      <c r="C565" s="217"/>
      <c r="D565" s="217"/>
      <c r="E565" s="217"/>
      <c r="F565" s="217"/>
      <c r="G565" s="217"/>
    </row>
    <row r="566" spans="1:7" ht="12.75">
      <c r="A566" s="217"/>
      <c r="B566" s="217"/>
      <c r="C566" s="217"/>
      <c r="D566" s="217"/>
      <c r="E566" s="217"/>
      <c r="F566" s="217"/>
      <c r="G566" s="217"/>
    </row>
    <row r="567" spans="1:7" ht="12.75">
      <c r="A567" s="217"/>
      <c r="B567" s="217"/>
      <c r="C567" s="217"/>
      <c r="D567" s="217"/>
      <c r="E567" s="217"/>
      <c r="F567" s="217"/>
      <c r="G567" s="217"/>
    </row>
    <row r="568" spans="1:7" ht="12.75">
      <c r="A568" s="217"/>
      <c r="B568" s="217"/>
      <c r="C568" s="217"/>
      <c r="D568" s="217"/>
      <c r="E568" s="217"/>
      <c r="F568" s="217"/>
      <c r="G568" s="217"/>
    </row>
    <row r="569" spans="1:7" ht="12.75">
      <c r="A569" s="217"/>
      <c r="B569" s="217"/>
      <c r="C569" s="217"/>
      <c r="D569" s="217"/>
      <c r="E569" s="217"/>
      <c r="F569" s="217"/>
      <c r="G569" s="217"/>
    </row>
    <row r="570" spans="1:7" ht="12.75">
      <c r="A570" s="217"/>
      <c r="B570" s="217"/>
      <c r="C570" s="217"/>
      <c r="D570" s="217"/>
      <c r="E570" s="217"/>
      <c r="F570" s="217"/>
      <c r="G570" s="217"/>
    </row>
    <row r="571" spans="1:7" ht="12.75">
      <c r="A571" s="217"/>
      <c r="B571" s="217"/>
      <c r="C571" s="217"/>
      <c r="D571" s="217"/>
      <c r="E571" s="217"/>
      <c r="F571" s="217"/>
      <c r="G571" s="217"/>
    </row>
    <row r="572" spans="1:7" ht="12.75">
      <c r="A572" s="217"/>
      <c r="B572" s="217"/>
      <c r="C572" s="217"/>
      <c r="D572" s="217"/>
      <c r="E572" s="217"/>
      <c r="F572" s="217"/>
      <c r="G572" s="217"/>
    </row>
    <row r="573" spans="1:7" ht="12.75">
      <c r="A573" s="217"/>
      <c r="B573" s="217"/>
      <c r="C573" s="217"/>
      <c r="D573" s="217"/>
      <c r="E573" s="217"/>
      <c r="F573" s="217"/>
      <c r="G573" s="217"/>
    </row>
    <row r="574" spans="1:7" ht="12.75">
      <c r="A574" s="217"/>
      <c r="B574" s="217"/>
      <c r="C574" s="217"/>
      <c r="D574" s="217"/>
      <c r="E574" s="217"/>
      <c r="F574" s="217"/>
      <c r="G574" s="217"/>
    </row>
    <row r="575" spans="1:7" ht="12.75">
      <c r="A575" s="217"/>
      <c r="B575" s="217"/>
      <c r="C575" s="217"/>
      <c r="D575" s="217"/>
      <c r="E575" s="217"/>
      <c r="F575" s="217"/>
      <c r="G575" s="217"/>
    </row>
    <row r="576" spans="1:7" ht="12.75">
      <c r="A576" s="217"/>
      <c r="B576" s="217"/>
      <c r="C576" s="217"/>
      <c r="D576" s="217"/>
      <c r="E576" s="217"/>
      <c r="F576" s="217"/>
      <c r="G576" s="217"/>
    </row>
    <row r="577" spans="1:7" ht="12.75">
      <c r="A577" s="217"/>
      <c r="B577" s="217"/>
      <c r="C577" s="217"/>
      <c r="D577" s="217"/>
      <c r="E577" s="217"/>
      <c r="F577" s="217"/>
      <c r="G577" s="217"/>
    </row>
    <row r="578" spans="1:7" ht="12.75">
      <c r="A578" s="217"/>
      <c r="B578" s="217"/>
      <c r="C578" s="217"/>
      <c r="D578" s="217"/>
      <c r="E578" s="217"/>
      <c r="F578" s="217"/>
      <c r="G578" s="217"/>
    </row>
    <row r="579" spans="1:7" ht="12.75">
      <c r="A579" s="217"/>
      <c r="B579" s="217"/>
      <c r="C579" s="217"/>
      <c r="D579" s="217"/>
      <c r="E579" s="217"/>
      <c r="F579" s="217"/>
      <c r="G579" s="217"/>
    </row>
    <row r="580" spans="1:7" ht="12.75">
      <c r="A580" s="217"/>
      <c r="B580" s="217"/>
      <c r="C580" s="217"/>
      <c r="D580" s="217"/>
      <c r="E580" s="217"/>
      <c r="F580" s="217"/>
      <c r="G580" s="217"/>
    </row>
    <row r="581" spans="1:7" ht="12.75">
      <c r="A581" s="217"/>
      <c r="B581" s="217"/>
      <c r="C581" s="217"/>
      <c r="D581" s="217"/>
      <c r="E581" s="217"/>
      <c r="F581" s="217"/>
      <c r="G581" s="217"/>
    </row>
    <row r="582" spans="1:7" ht="12.75">
      <c r="A582" s="217"/>
      <c r="B582" s="217"/>
      <c r="C582" s="217"/>
      <c r="D582" s="217"/>
      <c r="E582" s="217"/>
      <c r="F582" s="217"/>
      <c r="G582" s="217"/>
    </row>
    <row r="583" spans="1:7" ht="12.75">
      <c r="A583" s="217"/>
      <c r="B583" s="217"/>
      <c r="C583" s="217"/>
      <c r="D583" s="217"/>
      <c r="E583" s="217"/>
      <c r="F583" s="217"/>
      <c r="G583" s="217"/>
    </row>
    <row r="584" spans="1:7" ht="12.75">
      <c r="A584" s="217"/>
      <c r="B584" s="217"/>
      <c r="C584" s="217"/>
      <c r="D584" s="217"/>
      <c r="E584" s="217"/>
      <c r="F584" s="217"/>
      <c r="G584" s="217"/>
    </row>
    <row r="585" spans="1:7" ht="12.75">
      <c r="A585" s="217"/>
      <c r="B585" s="217"/>
      <c r="C585" s="217"/>
      <c r="D585" s="217"/>
      <c r="E585" s="217"/>
      <c r="F585" s="217"/>
      <c r="G585" s="217"/>
    </row>
    <row r="586" spans="1:7" ht="12.75">
      <c r="A586" s="217"/>
      <c r="B586" s="217"/>
      <c r="C586" s="217"/>
      <c r="D586" s="217"/>
      <c r="E586" s="217"/>
      <c r="F586" s="217"/>
      <c r="G586" s="217"/>
    </row>
    <row r="587" spans="1:7" ht="12.75">
      <c r="A587" s="217"/>
      <c r="B587" s="217"/>
      <c r="C587" s="217"/>
      <c r="D587" s="217"/>
      <c r="E587" s="217"/>
      <c r="F587" s="217"/>
      <c r="G587" s="217"/>
    </row>
    <row r="588" spans="1:7" ht="12.75">
      <c r="A588" s="217"/>
      <c r="B588" s="217"/>
      <c r="C588" s="217"/>
      <c r="D588" s="217"/>
      <c r="E588" s="217"/>
      <c r="F588" s="217"/>
      <c r="G588" s="217"/>
    </row>
    <row r="589" spans="1:7" ht="12.75">
      <c r="A589" s="217"/>
      <c r="B589" s="217"/>
      <c r="C589" s="217"/>
      <c r="D589" s="217"/>
      <c r="E589" s="217"/>
      <c r="F589" s="217"/>
      <c r="G589" s="217"/>
    </row>
    <row r="590" spans="1:7" ht="12.75">
      <c r="A590" s="217"/>
      <c r="B590" s="217"/>
      <c r="C590" s="217"/>
      <c r="D590" s="217"/>
      <c r="E590" s="217"/>
      <c r="F590" s="217"/>
      <c r="G590" s="217"/>
    </row>
    <row r="591" spans="1:7" ht="12.75">
      <c r="A591" s="217"/>
      <c r="B591" s="217"/>
      <c r="C591" s="217"/>
      <c r="D591" s="217"/>
      <c r="E591" s="217"/>
      <c r="F591" s="217"/>
      <c r="G591" s="217"/>
    </row>
    <row r="592" spans="1:7" ht="12.75">
      <c r="A592" s="217"/>
      <c r="B592" s="217"/>
      <c r="C592" s="217"/>
      <c r="D592" s="217"/>
      <c r="E592" s="217"/>
      <c r="F592" s="217"/>
      <c r="G592" s="217"/>
    </row>
    <row r="593" spans="1:7" ht="12.75">
      <c r="A593" s="217"/>
      <c r="B593" s="217"/>
      <c r="C593" s="217"/>
      <c r="D593" s="217"/>
      <c r="E593" s="217"/>
      <c r="F593" s="217"/>
      <c r="G593" s="217"/>
    </row>
    <row r="594" spans="1:7" ht="12.75">
      <c r="A594" s="217"/>
      <c r="B594" s="217"/>
      <c r="C594" s="217"/>
      <c r="D594" s="217"/>
      <c r="E594" s="217"/>
      <c r="F594" s="217"/>
      <c r="G594" s="217"/>
    </row>
    <row r="595" spans="1:7" ht="12.75">
      <c r="A595" s="217"/>
      <c r="B595" s="217"/>
      <c r="C595" s="217"/>
      <c r="D595" s="217"/>
      <c r="E595" s="217"/>
      <c r="F595" s="217"/>
      <c r="G595" s="217"/>
    </row>
    <row r="596" spans="1:7" ht="12.75">
      <c r="A596" s="217"/>
      <c r="B596" s="217"/>
      <c r="C596" s="217"/>
      <c r="D596" s="217"/>
      <c r="E596" s="217"/>
      <c r="F596" s="217"/>
      <c r="G596" s="217"/>
    </row>
    <row r="597" spans="1:7" ht="12.75">
      <c r="A597" s="217"/>
      <c r="B597" s="217"/>
      <c r="C597" s="217"/>
      <c r="D597" s="217"/>
      <c r="E597" s="217"/>
      <c r="F597" s="217"/>
      <c r="G597" s="217"/>
    </row>
    <row r="598" spans="1:7" ht="12.75">
      <c r="A598" s="217"/>
      <c r="B598" s="217"/>
      <c r="C598" s="217"/>
      <c r="D598" s="217"/>
      <c r="E598" s="217"/>
      <c r="F598" s="217"/>
      <c r="G598" s="217"/>
    </row>
    <row r="599" spans="1:7" ht="12.75">
      <c r="A599" s="217"/>
      <c r="B599" s="217"/>
      <c r="C599" s="217"/>
      <c r="D599" s="217"/>
      <c r="E599" s="217"/>
      <c r="F599" s="217"/>
      <c r="G599" s="217"/>
    </row>
    <row r="600" spans="1:7" ht="12.75">
      <c r="A600" s="217"/>
      <c r="B600" s="217"/>
      <c r="C600" s="217"/>
      <c r="D600" s="217"/>
      <c r="E600" s="217"/>
      <c r="F600" s="217"/>
      <c r="G600" s="217"/>
    </row>
    <row r="601" spans="1:7" ht="12.75">
      <c r="A601" s="217"/>
      <c r="B601" s="217"/>
      <c r="C601" s="217"/>
      <c r="D601" s="217"/>
      <c r="E601" s="217"/>
      <c r="F601" s="217"/>
      <c r="G601" s="217"/>
    </row>
    <row r="602" spans="1:7" ht="12.75">
      <c r="A602" s="217"/>
      <c r="B602" s="217"/>
      <c r="C602" s="217"/>
      <c r="D602" s="217"/>
      <c r="E602" s="217"/>
      <c r="F602" s="217"/>
      <c r="G602" s="217"/>
    </row>
    <row r="603" spans="1:7" ht="12.75">
      <c r="A603" s="217"/>
      <c r="B603" s="217"/>
      <c r="C603" s="217"/>
      <c r="D603" s="217"/>
      <c r="E603" s="217"/>
      <c r="F603" s="217"/>
      <c r="G603" s="217"/>
    </row>
    <row r="604" spans="1:7" ht="12.75">
      <c r="A604" s="217"/>
      <c r="B604" s="217"/>
      <c r="C604" s="217"/>
      <c r="D604" s="217"/>
      <c r="E604" s="217"/>
      <c r="F604" s="217"/>
      <c r="G604" s="217"/>
    </row>
    <row r="605" spans="1:7" ht="12.75">
      <c r="A605" s="217"/>
      <c r="B605" s="217"/>
      <c r="C605" s="217"/>
      <c r="D605" s="217"/>
      <c r="E605" s="217"/>
      <c r="F605" s="217"/>
      <c r="G605" s="217"/>
    </row>
    <row r="606" spans="1:7" ht="12.75">
      <c r="A606" s="217"/>
      <c r="B606" s="217"/>
      <c r="C606" s="217"/>
      <c r="D606" s="217"/>
      <c r="E606" s="217"/>
      <c r="F606" s="217"/>
      <c r="G606" s="217"/>
    </row>
    <row r="607" spans="1:7" ht="12.75">
      <c r="A607" s="217"/>
      <c r="B607" s="217"/>
      <c r="C607" s="217"/>
      <c r="D607" s="217"/>
      <c r="E607" s="217"/>
      <c r="F607" s="217"/>
      <c r="G607" s="217"/>
    </row>
    <row r="608" spans="1:7" ht="12.75">
      <c r="A608" s="217"/>
      <c r="B608" s="217"/>
      <c r="C608" s="217"/>
      <c r="D608" s="217"/>
      <c r="E608" s="217"/>
      <c r="F608" s="217"/>
      <c r="G608" s="217"/>
    </row>
    <row r="609" spans="1:7" ht="12.75">
      <c r="A609" s="217"/>
      <c r="B609" s="217"/>
      <c r="C609" s="217"/>
      <c r="D609" s="217"/>
      <c r="E609" s="217"/>
      <c r="F609" s="217"/>
      <c r="G609" s="217"/>
    </row>
    <row r="610" spans="1:7" ht="12.75">
      <c r="A610" s="217"/>
      <c r="B610" s="217"/>
      <c r="C610" s="217"/>
      <c r="D610" s="217"/>
      <c r="E610" s="217"/>
      <c r="F610" s="217"/>
      <c r="G610" s="217"/>
    </row>
    <row r="611" spans="1:7" ht="12.75">
      <c r="A611" s="217"/>
      <c r="B611" s="217"/>
      <c r="C611" s="217"/>
      <c r="D611" s="217"/>
      <c r="E611" s="217"/>
      <c r="F611" s="217"/>
      <c r="G611" s="217"/>
    </row>
    <row r="612" spans="1:7" ht="12.75">
      <c r="A612" s="217"/>
      <c r="B612" s="217"/>
      <c r="C612" s="217"/>
      <c r="D612" s="217"/>
      <c r="E612" s="217"/>
      <c r="F612" s="217"/>
      <c r="G612" s="217"/>
    </row>
    <row r="613" spans="1:7" ht="12.75">
      <c r="A613" s="217"/>
      <c r="B613" s="217"/>
      <c r="C613" s="217"/>
      <c r="D613" s="217"/>
      <c r="E613" s="217"/>
      <c r="F613" s="217"/>
      <c r="G613" s="217"/>
    </row>
    <row r="614" spans="1:7" ht="12.75">
      <c r="A614" s="217"/>
      <c r="B614" s="217"/>
      <c r="C614" s="217"/>
      <c r="D614" s="217"/>
      <c r="E614" s="217"/>
      <c r="F614" s="217"/>
      <c r="G614" s="217"/>
    </row>
    <row r="615" spans="1:7" ht="12.75">
      <c r="A615" s="217"/>
      <c r="B615" s="217"/>
      <c r="C615" s="217"/>
      <c r="D615" s="217"/>
      <c r="E615" s="217"/>
      <c r="F615" s="217"/>
      <c r="G615" s="217"/>
    </row>
    <row r="616" spans="1:7" ht="12.75">
      <c r="A616" s="217"/>
      <c r="B616" s="217"/>
      <c r="C616" s="217"/>
      <c r="D616" s="217"/>
      <c r="E616" s="217"/>
      <c r="F616" s="217"/>
      <c r="G616" s="217"/>
    </row>
    <row r="617" spans="1:7" ht="12.75">
      <c r="A617" s="217"/>
      <c r="B617" s="217"/>
      <c r="C617" s="217"/>
      <c r="D617" s="217"/>
      <c r="E617" s="217"/>
      <c r="F617" s="217"/>
      <c r="G617" s="217"/>
    </row>
    <row r="618" spans="1:7" ht="12.75">
      <c r="A618" s="217"/>
      <c r="B618" s="217"/>
      <c r="C618" s="217"/>
      <c r="D618" s="217"/>
      <c r="E618" s="217"/>
      <c r="F618" s="217"/>
      <c r="G618" s="217"/>
    </row>
    <row r="619" spans="1:7" ht="12.75">
      <c r="A619" s="217"/>
      <c r="B619" s="217"/>
      <c r="C619" s="217"/>
      <c r="D619" s="217"/>
      <c r="E619" s="217"/>
      <c r="F619" s="217"/>
      <c r="G619" s="217"/>
    </row>
    <row r="620" spans="1:7" ht="12.75">
      <c r="A620" s="217"/>
      <c r="B620" s="217"/>
      <c r="C620" s="217"/>
      <c r="D620" s="217"/>
      <c r="E620" s="217"/>
      <c r="F620" s="217"/>
      <c r="G620" s="217"/>
    </row>
    <row r="621" spans="1:7" ht="12.75">
      <c r="A621" s="217"/>
      <c r="B621" s="217"/>
      <c r="C621" s="217"/>
      <c r="D621" s="217"/>
      <c r="E621" s="217"/>
      <c r="F621" s="217"/>
      <c r="G621" s="217"/>
    </row>
    <row r="622" spans="1:7" ht="12.75">
      <c r="A622" s="217"/>
      <c r="B622" s="217"/>
      <c r="C622" s="217"/>
      <c r="D622" s="217"/>
      <c r="E622" s="217"/>
      <c r="F622" s="217"/>
      <c r="G622" s="217"/>
    </row>
    <row r="623" spans="1:7" ht="12.75">
      <c r="A623" s="217"/>
      <c r="B623" s="217"/>
      <c r="C623" s="217"/>
      <c r="D623" s="217"/>
      <c r="E623" s="217"/>
      <c r="F623" s="217"/>
      <c r="G623" s="217"/>
    </row>
    <row r="624" spans="1:7" ht="12.75">
      <c r="A624" s="217"/>
      <c r="B624" s="217"/>
      <c r="C624" s="217"/>
      <c r="D624" s="217"/>
      <c r="E624" s="217"/>
      <c r="F624" s="217"/>
      <c r="G624" s="217"/>
    </row>
    <row r="625" spans="1:7" ht="12.75">
      <c r="A625" s="217"/>
      <c r="B625" s="217"/>
      <c r="C625" s="217"/>
      <c r="D625" s="217"/>
      <c r="E625" s="217"/>
      <c r="F625" s="217"/>
      <c r="G625" s="217"/>
    </row>
    <row r="626" spans="1:7" ht="12.75">
      <c r="A626" s="217"/>
      <c r="B626" s="217"/>
      <c r="C626" s="217"/>
      <c r="D626" s="217"/>
      <c r="E626" s="217"/>
      <c r="F626" s="217"/>
      <c r="G626" s="217"/>
    </row>
    <row r="627" spans="1:7" ht="12.75">
      <c r="A627" s="217"/>
      <c r="B627" s="217"/>
      <c r="C627" s="217"/>
      <c r="D627" s="217"/>
      <c r="E627" s="217"/>
      <c r="F627" s="217"/>
      <c r="G627" s="217"/>
    </row>
    <row r="628" spans="1:7" ht="12.75">
      <c r="A628" s="217"/>
      <c r="B628" s="217"/>
      <c r="C628" s="217"/>
      <c r="D628" s="217"/>
      <c r="E628" s="217"/>
      <c r="F628" s="217"/>
      <c r="G628" s="217"/>
    </row>
    <row r="629" spans="1:7" ht="12.75">
      <c r="A629" s="217"/>
      <c r="B629" s="217"/>
      <c r="C629" s="217"/>
      <c r="D629" s="217"/>
      <c r="E629" s="217"/>
      <c r="F629" s="217"/>
      <c r="G629" s="217"/>
    </row>
    <row r="630" spans="1:7" ht="12.75">
      <c r="A630" s="217"/>
      <c r="B630" s="217"/>
      <c r="C630" s="217"/>
      <c r="D630" s="217"/>
      <c r="E630" s="217"/>
      <c r="F630" s="217"/>
      <c r="G630" s="217"/>
    </row>
    <row r="631" spans="1:7" ht="12.75">
      <c r="A631" s="217"/>
      <c r="B631" s="217"/>
      <c r="C631" s="217"/>
      <c r="D631" s="217"/>
      <c r="E631" s="217"/>
      <c r="F631" s="217"/>
      <c r="G631" s="217"/>
    </row>
    <row r="632" spans="1:7" ht="12.75">
      <c r="A632" s="217"/>
      <c r="B632" s="217"/>
      <c r="C632" s="217"/>
      <c r="D632" s="217"/>
      <c r="E632" s="217"/>
      <c r="F632" s="217"/>
      <c r="G632" s="217"/>
    </row>
    <row r="633" spans="1:7" ht="12.75">
      <c r="A633" s="217"/>
      <c r="B633" s="217"/>
      <c r="C633" s="217"/>
      <c r="D633" s="217"/>
      <c r="E633" s="217"/>
      <c r="F633" s="217"/>
      <c r="G633" s="217"/>
    </row>
    <row r="634" spans="1:7" ht="12.75">
      <c r="A634" s="217"/>
      <c r="B634" s="217"/>
      <c r="C634" s="217"/>
      <c r="D634" s="217"/>
      <c r="E634" s="217"/>
      <c r="F634" s="217"/>
      <c r="G634" s="217"/>
    </row>
    <row r="635" spans="1:7" ht="12.75">
      <c r="A635" s="217"/>
      <c r="B635" s="217"/>
      <c r="C635" s="217"/>
      <c r="D635" s="217"/>
      <c r="E635" s="217"/>
      <c r="F635" s="217"/>
      <c r="G635" s="217"/>
    </row>
    <row r="636" spans="1:7" ht="12.75">
      <c r="A636" s="217"/>
      <c r="B636" s="217"/>
      <c r="C636" s="217"/>
      <c r="D636" s="217"/>
      <c r="E636" s="217"/>
      <c r="F636" s="217"/>
      <c r="G636" s="217"/>
    </row>
    <row r="637" spans="1:7" ht="12.75">
      <c r="A637" s="217"/>
      <c r="B637" s="217"/>
      <c r="C637" s="217"/>
      <c r="D637" s="217"/>
      <c r="E637" s="217"/>
      <c r="F637" s="217"/>
      <c r="G637" s="217"/>
    </row>
    <row r="638" spans="1:7" ht="12.75">
      <c r="A638" s="217"/>
      <c r="B638" s="217"/>
      <c r="C638" s="217"/>
      <c r="D638" s="217"/>
      <c r="E638" s="217"/>
      <c r="F638" s="217"/>
      <c r="G638" s="217"/>
    </row>
    <row r="639" spans="1:7" ht="12.75">
      <c r="A639" s="217"/>
      <c r="B639" s="217"/>
      <c r="C639" s="217"/>
      <c r="D639" s="217"/>
      <c r="E639" s="217"/>
      <c r="F639" s="217"/>
      <c r="G639" s="217"/>
    </row>
    <row r="640" spans="1:7" ht="12.75">
      <c r="A640" s="217"/>
      <c r="B640" s="217"/>
      <c r="C640" s="217"/>
      <c r="D640" s="217"/>
      <c r="E640" s="217"/>
      <c r="F640" s="217"/>
      <c r="G640" s="217"/>
    </row>
    <row r="641" spans="1:7" ht="12.75">
      <c r="A641" s="217"/>
      <c r="B641" s="217"/>
      <c r="C641" s="217"/>
      <c r="D641" s="217"/>
      <c r="E641" s="217"/>
      <c r="F641" s="217"/>
      <c r="G641" s="217"/>
    </row>
    <row r="642" spans="1:7" ht="12.75">
      <c r="A642" s="217"/>
      <c r="B642" s="217"/>
      <c r="C642" s="217"/>
      <c r="D642" s="217"/>
      <c r="E642" s="217"/>
      <c r="F642" s="217"/>
      <c r="G642" s="217"/>
    </row>
    <row r="643" spans="1:7" ht="12.75">
      <c r="A643" s="217"/>
      <c r="B643" s="217"/>
      <c r="C643" s="217"/>
      <c r="D643" s="217"/>
      <c r="E643" s="217"/>
      <c r="F643" s="217"/>
      <c r="G643" s="217"/>
    </row>
    <row r="644" spans="1:7" ht="12.75">
      <c r="A644" s="217"/>
      <c r="B644" s="217"/>
      <c r="C644" s="217"/>
      <c r="D644" s="217"/>
      <c r="E644" s="217"/>
      <c r="F644" s="217"/>
      <c r="G644" s="217"/>
    </row>
    <row r="645" spans="1:7" ht="12.75">
      <c r="A645" s="217"/>
      <c r="B645" s="217"/>
      <c r="C645" s="217"/>
      <c r="D645" s="217"/>
      <c r="E645" s="217"/>
      <c r="F645" s="217"/>
      <c r="G645" s="217"/>
    </row>
    <row r="646" spans="1:7" ht="12.75">
      <c r="A646" s="217"/>
      <c r="B646" s="217"/>
      <c r="C646" s="217"/>
      <c r="D646" s="217"/>
      <c r="E646" s="217"/>
      <c r="F646" s="217"/>
      <c r="G646" s="217"/>
    </row>
    <row r="647" spans="1:7" ht="12.75">
      <c r="A647" s="217"/>
      <c r="B647" s="217"/>
      <c r="C647" s="217"/>
      <c r="D647" s="217"/>
      <c r="E647" s="217"/>
      <c r="F647" s="217"/>
      <c r="G647" s="217"/>
    </row>
    <row r="648" spans="1:7" ht="12.75">
      <c r="A648" s="217"/>
      <c r="B648" s="217"/>
      <c r="C648" s="217"/>
      <c r="D648" s="217"/>
      <c r="E648" s="217"/>
      <c r="F648" s="217"/>
      <c r="G648" s="217"/>
    </row>
    <row r="649" spans="1:7" ht="12.75">
      <c r="A649" s="217"/>
      <c r="B649" s="217"/>
      <c r="C649" s="217"/>
      <c r="D649" s="217"/>
      <c r="E649" s="217"/>
      <c r="F649" s="217"/>
      <c r="G649" s="217"/>
    </row>
    <row r="650" spans="1:7" ht="12.75">
      <c r="A650" s="217"/>
      <c r="B650" s="217"/>
      <c r="C650" s="217"/>
      <c r="D650" s="217"/>
      <c r="E650" s="217"/>
      <c r="F650" s="217"/>
      <c r="G650" s="217"/>
    </row>
    <row r="651" spans="1:7" ht="12.75">
      <c r="A651" s="217"/>
      <c r="B651" s="217"/>
      <c r="C651" s="217"/>
      <c r="D651" s="217"/>
      <c r="E651" s="217"/>
      <c r="F651" s="217"/>
      <c r="G651" s="217"/>
    </row>
    <row r="652" spans="1:7" ht="12.75">
      <c r="A652" s="217"/>
      <c r="B652" s="217"/>
      <c r="C652" s="217"/>
      <c r="D652" s="217"/>
      <c r="E652" s="217"/>
      <c r="F652" s="217"/>
      <c r="G652" s="217"/>
    </row>
    <row r="653" spans="1:7" ht="12.75">
      <c r="A653" s="217"/>
      <c r="B653" s="217"/>
      <c r="C653" s="217"/>
      <c r="D653" s="217"/>
      <c r="E653" s="217"/>
      <c r="F653" s="217"/>
      <c r="G653" s="217"/>
    </row>
    <row r="654" spans="1:7" ht="12.75">
      <c r="A654" s="217"/>
      <c r="B654" s="217"/>
      <c r="C654" s="217"/>
      <c r="D654" s="217"/>
      <c r="E654" s="217"/>
      <c r="F654" s="217"/>
      <c r="G654" s="217"/>
    </row>
    <row r="655" spans="1:7" ht="12.75">
      <c r="A655" s="217"/>
      <c r="B655" s="217"/>
      <c r="C655" s="217"/>
      <c r="D655" s="217"/>
      <c r="E655" s="217"/>
      <c r="F655" s="217"/>
      <c r="G655" s="217"/>
    </row>
    <row r="656" spans="1:7" ht="12.75">
      <c r="A656" s="217"/>
      <c r="B656" s="217"/>
      <c r="C656" s="217"/>
      <c r="D656" s="217"/>
      <c r="E656" s="217"/>
      <c r="F656" s="217"/>
      <c r="G656" s="217"/>
    </row>
    <row r="657" spans="1:7" ht="12.75">
      <c r="A657" s="217"/>
      <c r="B657" s="217"/>
      <c r="C657" s="217"/>
      <c r="D657" s="217"/>
      <c r="E657" s="217"/>
      <c r="F657" s="217"/>
      <c r="G657" s="217"/>
    </row>
    <row r="658" spans="1:7" ht="12.75">
      <c r="A658" s="217"/>
      <c r="B658" s="217"/>
      <c r="C658" s="217"/>
      <c r="D658" s="217"/>
      <c r="E658" s="217"/>
      <c r="F658" s="217"/>
      <c r="G658" s="217"/>
    </row>
    <row r="659" spans="1:7" ht="12.75">
      <c r="A659" s="217"/>
      <c r="B659" s="217"/>
      <c r="C659" s="217"/>
      <c r="D659" s="217"/>
      <c r="E659" s="217"/>
      <c r="F659" s="217"/>
      <c r="G659" s="217"/>
    </row>
    <row r="660" spans="1:7" ht="12.75">
      <c r="A660" s="217"/>
      <c r="B660" s="217"/>
      <c r="C660" s="217"/>
      <c r="D660" s="217"/>
      <c r="E660" s="217"/>
      <c r="F660" s="217"/>
      <c r="G660" s="217"/>
    </row>
    <row r="661" spans="1:7" ht="12.75">
      <c r="A661" s="217"/>
      <c r="B661" s="217"/>
      <c r="C661" s="217"/>
      <c r="D661" s="217"/>
      <c r="E661" s="217"/>
      <c r="F661" s="217"/>
      <c r="G661" s="217"/>
    </row>
    <row r="662" spans="1:7" ht="12.75">
      <c r="A662" s="217"/>
      <c r="B662" s="217"/>
      <c r="C662" s="217"/>
      <c r="D662" s="217"/>
      <c r="E662" s="217"/>
      <c r="F662" s="217"/>
      <c r="G662" s="217"/>
    </row>
    <row r="663" spans="1:7" ht="12.75">
      <c r="A663" s="217"/>
      <c r="B663" s="217"/>
      <c r="C663" s="217"/>
      <c r="D663" s="217"/>
      <c r="E663" s="217"/>
      <c r="F663" s="217"/>
      <c r="G663" s="217"/>
    </row>
    <row r="664" spans="1:7" ht="12.75">
      <c r="A664" s="217"/>
      <c r="B664" s="217"/>
      <c r="C664" s="217"/>
      <c r="D664" s="217"/>
      <c r="E664" s="217"/>
      <c r="F664" s="217"/>
      <c r="G664" s="217"/>
    </row>
    <row r="665" spans="1:7" ht="12.75">
      <c r="A665" s="217"/>
      <c r="B665" s="217"/>
      <c r="C665" s="217"/>
      <c r="D665" s="217"/>
      <c r="E665" s="217"/>
      <c r="F665" s="217"/>
      <c r="G665" s="217"/>
    </row>
    <row r="666" spans="1:7" ht="12.75">
      <c r="A666" s="217"/>
      <c r="B666" s="217"/>
      <c r="C666" s="217"/>
      <c r="D666" s="217"/>
      <c r="E666" s="217"/>
      <c r="F666" s="217"/>
      <c r="G666" s="217"/>
    </row>
    <row r="667" spans="1:7" ht="12.75">
      <c r="A667" s="217"/>
      <c r="B667" s="217"/>
      <c r="C667" s="217"/>
      <c r="D667" s="217"/>
      <c r="E667" s="217"/>
      <c r="F667" s="217"/>
      <c r="G667" s="217"/>
    </row>
    <row r="668" spans="1:7" ht="12.75">
      <c r="A668" s="217"/>
      <c r="B668" s="217"/>
      <c r="C668" s="217"/>
      <c r="D668" s="217"/>
      <c r="E668" s="217"/>
      <c r="F668" s="217"/>
      <c r="G668" s="217"/>
    </row>
    <row r="669" spans="1:7" ht="12.75">
      <c r="A669" s="217"/>
      <c r="B669" s="217"/>
      <c r="C669" s="217"/>
      <c r="D669" s="217"/>
      <c r="E669" s="217"/>
      <c r="F669" s="217"/>
      <c r="G669" s="217"/>
    </row>
    <row r="670" spans="1:7" ht="12.75">
      <c r="A670" s="217"/>
      <c r="B670" s="217"/>
      <c r="C670" s="217"/>
      <c r="D670" s="217"/>
      <c r="E670" s="217"/>
      <c r="F670" s="217"/>
      <c r="G670" s="217"/>
    </row>
    <row r="671" spans="1:7" ht="12.75">
      <c r="A671" s="217"/>
      <c r="B671" s="217"/>
      <c r="C671" s="217"/>
      <c r="D671" s="217"/>
      <c r="E671" s="217"/>
      <c r="F671" s="217"/>
      <c r="G671" s="217"/>
    </row>
    <row r="672" spans="1:7" ht="12.75">
      <c r="A672" s="217"/>
      <c r="B672" s="217"/>
      <c r="C672" s="217"/>
      <c r="D672" s="217"/>
      <c r="E672" s="217"/>
      <c r="F672" s="217"/>
      <c r="G672" s="217"/>
    </row>
    <row r="673" spans="1:7" ht="12.75">
      <c r="A673" s="217"/>
      <c r="B673" s="217"/>
      <c r="C673" s="217"/>
      <c r="D673" s="217"/>
      <c r="E673" s="217"/>
      <c r="F673" s="217"/>
      <c r="G673" s="217"/>
    </row>
    <row r="674" spans="1:7" ht="12.75">
      <c r="A674" s="217"/>
      <c r="B674" s="217"/>
      <c r="C674" s="217"/>
      <c r="D674" s="217"/>
      <c r="E674" s="217"/>
      <c r="F674" s="217"/>
      <c r="G674" s="217"/>
    </row>
    <row r="675" spans="1:7" ht="12.75">
      <c r="A675" s="217"/>
      <c r="B675" s="217"/>
      <c r="C675" s="217"/>
      <c r="D675" s="217"/>
      <c r="E675" s="217"/>
      <c r="F675" s="217"/>
      <c r="G675" s="217"/>
    </row>
    <row r="676" spans="1:7" ht="12.75">
      <c r="A676" s="217"/>
      <c r="B676" s="217"/>
      <c r="C676" s="217"/>
      <c r="D676" s="217"/>
      <c r="E676" s="217"/>
      <c r="F676" s="217"/>
      <c r="G676" s="217"/>
    </row>
    <row r="677" spans="1:7" ht="12.75">
      <c r="A677" s="217"/>
      <c r="B677" s="217"/>
      <c r="C677" s="217"/>
      <c r="D677" s="217"/>
      <c r="E677" s="217"/>
      <c r="F677" s="217"/>
      <c r="G677" s="217"/>
    </row>
    <row r="678" spans="1:7" ht="12.75">
      <c r="A678" s="217"/>
      <c r="B678" s="217"/>
      <c r="C678" s="217"/>
      <c r="D678" s="217"/>
      <c r="E678" s="217"/>
      <c r="F678" s="217"/>
      <c r="G678" s="217"/>
    </row>
    <row r="679" spans="1:7" ht="12.75">
      <c r="A679" s="217"/>
      <c r="B679" s="217"/>
      <c r="C679" s="217"/>
      <c r="D679" s="217"/>
      <c r="E679" s="217"/>
      <c r="F679" s="217"/>
      <c r="G679" s="217"/>
    </row>
    <row r="680" spans="1:7" ht="12.75">
      <c r="A680" s="217"/>
      <c r="B680" s="217"/>
      <c r="C680" s="217"/>
      <c r="D680" s="217"/>
      <c r="E680" s="217"/>
      <c r="F680" s="217"/>
      <c r="G680" s="217"/>
    </row>
    <row r="681" spans="1:7" ht="12.75">
      <c r="A681" s="217"/>
      <c r="B681" s="217"/>
      <c r="C681" s="217"/>
      <c r="D681" s="217"/>
      <c r="E681" s="217"/>
      <c r="F681" s="217"/>
      <c r="G681" s="217"/>
    </row>
    <row r="682" spans="1:7" ht="12.75">
      <c r="A682" s="217"/>
      <c r="B682" s="217"/>
      <c r="C682" s="217"/>
      <c r="D682" s="217"/>
      <c r="E682" s="217"/>
      <c r="F682" s="217"/>
      <c r="G682" s="217"/>
    </row>
    <row r="683" spans="1:7" ht="12.75">
      <c r="A683" s="217"/>
      <c r="B683" s="217"/>
      <c r="C683" s="217"/>
      <c r="D683" s="217"/>
      <c r="E683" s="217"/>
      <c r="F683" s="217"/>
      <c r="G683" s="217"/>
    </row>
    <row r="684" spans="1:7" ht="12.75">
      <c r="A684" s="217"/>
      <c r="B684" s="217"/>
      <c r="C684" s="217"/>
      <c r="D684" s="217"/>
      <c r="E684" s="217"/>
      <c r="F684" s="217"/>
      <c r="G684" s="217"/>
    </row>
    <row r="685" spans="1:7" ht="12.75">
      <c r="A685" s="217"/>
      <c r="B685" s="217"/>
      <c r="C685" s="217"/>
      <c r="D685" s="217"/>
      <c r="E685" s="217"/>
      <c r="F685" s="217"/>
      <c r="G685" s="217"/>
    </row>
    <row r="686" spans="1:7" ht="12.75">
      <c r="A686" s="217"/>
      <c r="B686" s="217"/>
      <c r="C686" s="217"/>
      <c r="D686" s="217"/>
      <c r="E686" s="217"/>
      <c r="F686" s="217"/>
      <c r="G686" s="217"/>
    </row>
    <row r="687" spans="1:7" ht="12.75">
      <c r="A687" s="217"/>
      <c r="B687" s="217"/>
      <c r="C687" s="217"/>
      <c r="D687" s="217"/>
      <c r="E687" s="217"/>
      <c r="F687" s="217"/>
      <c r="G687" s="217"/>
    </row>
    <row r="688" spans="1:7" ht="12.75">
      <c r="A688" s="217"/>
      <c r="B688" s="217"/>
      <c r="C688" s="217"/>
      <c r="D688" s="217"/>
      <c r="E688" s="217"/>
      <c r="F688" s="217"/>
      <c r="G688" s="217"/>
    </row>
    <row r="689" spans="1:7" ht="12.75">
      <c r="A689" s="217"/>
      <c r="B689" s="217"/>
      <c r="C689" s="217"/>
      <c r="D689" s="217"/>
      <c r="E689" s="217"/>
      <c r="F689" s="217"/>
      <c r="G689" s="217"/>
    </row>
    <row r="690" spans="1:7" ht="12.75">
      <c r="A690" s="217"/>
      <c r="B690" s="217"/>
      <c r="C690" s="217"/>
      <c r="D690" s="217"/>
      <c r="E690" s="217"/>
      <c r="F690" s="217"/>
      <c r="G690" s="217"/>
    </row>
    <row r="691" spans="1:7" ht="12.75">
      <c r="A691" s="217"/>
      <c r="B691" s="217"/>
      <c r="C691" s="217"/>
      <c r="D691" s="217"/>
      <c r="E691" s="217"/>
      <c r="F691" s="217"/>
      <c r="G691" s="217"/>
    </row>
    <row r="692" spans="1:7" ht="12.75">
      <c r="A692" s="217"/>
      <c r="B692" s="217"/>
      <c r="C692" s="217"/>
      <c r="D692" s="217"/>
      <c r="E692" s="217"/>
      <c r="F692" s="217"/>
      <c r="G692" s="217"/>
    </row>
    <row r="693" spans="1:7" ht="12.75">
      <c r="A693" s="217"/>
      <c r="B693" s="217"/>
      <c r="C693" s="217"/>
      <c r="D693" s="217"/>
      <c r="E693" s="217"/>
      <c r="F693" s="217"/>
      <c r="G693" s="217"/>
    </row>
    <row r="694" spans="1:7" ht="12.75">
      <c r="A694" s="217"/>
      <c r="B694" s="217"/>
      <c r="C694" s="217"/>
      <c r="D694" s="217"/>
      <c r="E694" s="217"/>
      <c r="F694" s="217"/>
      <c r="G694" s="217"/>
    </row>
    <row r="695" spans="1:7" ht="12.75">
      <c r="A695" s="217"/>
      <c r="B695" s="217"/>
      <c r="C695" s="217"/>
      <c r="D695" s="217"/>
      <c r="E695" s="217"/>
      <c r="F695" s="217"/>
      <c r="G695" s="217"/>
    </row>
    <row r="696" spans="1:7" ht="12.75">
      <c r="A696" s="217"/>
      <c r="B696" s="217"/>
      <c r="C696" s="217"/>
      <c r="D696" s="217"/>
      <c r="E696" s="217"/>
      <c r="F696" s="217"/>
      <c r="G696" s="217"/>
    </row>
    <row r="697" spans="1:7" ht="12.75">
      <c r="A697" s="217"/>
      <c r="B697" s="217"/>
      <c r="C697" s="217"/>
      <c r="D697" s="217"/>
      <c r="E697" s="217"/>
      <c r="F697" s="217"/>
      <c r="G697" s="217"/>
    </row>
    <row r="698" spans="1:7" ht="12.75">
      <c r="A698" s="217"/>
      <c r="B698" s="217"/>
      <c r="C698" s="217"/>
      <c r="D698" s="217"/>
      <c r="E698" s="217"/>
      <c r="F698" s="217"/>
      <c r="G698" s="217"/>
    </row>
    <row r="699" spans="1:7" ht="12.75">
      <c r="A699" s="217"/>
      <c r="B699" s="217"/>
      <c r="C699" s="217"/>
      <c r="D699" s="217"/>
      <c r="E699" s="217"/>
      <c r="F699" s="217"/>
      <c r="G699" s="217"/>
    </row>
    <row r="700" spans="1:7" ht="12.75">
      <c r="A700" s="217"/>
      <c r="B700" s="217"/>
      <c r="C700" s="217"/>
      <c r="D700" s="217"/>
      <c r="E700" s="217"/>
      <c r="F700" s="217"/>
      <c r="G700" s="217"/>
    </row>
    <row r="701" spans="1:7" ht="12.75">
      <c r="A701" s="217"/>
      <c r="B701" s="217"/>
      <c r="C701" s="217"/>
      <c r="D701" s="217"/>
      <c r="E701" s="217"/>
      <c r="F701" s="217"/>
      <c r="G701" s="217"/>
    </row>
    <row r="702" spans="1:7" ht="12.75">
      <c r="A702" s="217"/>
      <c r="B702" s="217"/>
      <c r="C702" s="217"/>
      <c r="D702" s="217"/>
      <c r="E702" s="217"/>
      <c r="F702" s="217"/>
      <c r="G702" s="217"/>
    </row>
    <row r="703" spans="1:7" ht="12.75">
      <c r="A703" s="217"/>
      <c r="B703" s="217"/>
      <c r="C703" s="217"/>
      <c r="D703" s="217"/>
      <c r="E703" s="217"/>
      <c r="F703" s="217"/>
      <c r="G703" s="217"/>
    </row>
    <row r="704" spans="1:7" ht="12.75">
      <c r="A704" s="217"/>
      <c r="B704" s="217"/>
      <c r="C704" s="217"/>
      <c r="D704" s="217"/>
      <c r="E704" s="217"/>
      <c r="F704" s="217"/>
      <c r="G704" s="217"/>
    </row>
    <row r="705" spans="1:7" ht="12.75">
      <c r="A705" s="217"/>
      <c r="B705" s="217"/>
      <c r="C705" s="217"/>
      <c r="D705" s="217"/>
      <c r="E705" s="217"/>
      <c r="F705" s="217"/>
      <c r="G705" s="217"/>
    </row>
    <row r="706" spans="1:7" ht="12.75">
      <c r="A706" s="217"/>
      <c r="B706" s="217"/>
      <c r="C706" s="217"/>
      <c r="D706" s="217"/>
      <c r="E706" s="217"/>
      <c r="F706" s="217"/>
      <c r="G706" s="217"/>
    </row>
    <row r="707" spans="1:7" ht="12.75">
      <c r="A707" s="217"/>
      <c r="B707" s="217"/>
      <c r="C707" s="217"/>
      <c r="D707" s="217"/>
      <c r="E707" s="217"/>
      <c r="F707" s="217"/>
      <c r="G707" s="217"/>
    </row>
    <row r="708" spans="1:7" ht="12.75">
      <c r="A708" s="217"/>
      <c r="B708" s="217"/>
      <c r="C708" s="217"/>
      <c r="D708" s="217"/>
      <c r="E708" s="217"/>
      <c r="F708" s="217"/>
      <c r="G708" s="217"/>
    </row>
    <row r="709" spans="1:7" ht="12.75">
      <c r="A709" s="217"/>
      <c r="B709" s="217"/>
      <c r="C709" s="217"/>
      <c r="D709" s="217"/>
      <c r="E709" s="217"/>
      <c r="F709" s="217"/>
      <c r="G709" s="217"/>
    </row>
    <row r="710" spans="1:7" ht="12.75">
      <c r="A710" s="217"/>
      <c r="B710" s="217"/>
      <c r="C710" s="217"/>
      <c r="D710" s="217"/>
      <c r="E710" s="217"/>
      <c r="F710" s="217"/>
      <c r="G710" s="217"/>
    </row>
    <row r="711" spans="1:7" ht="12.75">
      <c r="A711" s="217"/>
      <c r="B711" s="217"/>
      <c r="C711" s="217"/>
      <c r="D711" s="217"/>
      <c r="E711" s="217"/>
      <c r="F711" s="217"/>
      <c r="G711" s="217"/>
    </row>
    <row r="712" spans="1:7" ht="12.75">
      <c r="A712" s="217"/>
      <c r="B712" s="217"/>
      <c r="C712" s="217"/>
      <c r="D712" s="217"/>
      <c r="E712" s="217"/>
      <c r="F712" s="217"/>
      <c r="G712" s="217"/>
    </row>
    <row r="713" spans="1:7" ht="12.75">
      <c r="A713" s="217"/>
      <c r="B713" s="217"/>
      <c r="C713" s="217"/>
      <c r="D713" s="217"/>
      <c r="E713" s="217"/>
      <c r="F713" s="217"/>
      <c r="G713" s="217"/>
    </row>
    <row r="714" spans="1:7" ht="12.75">
      <c r="A714" s="217"/>
      <c r="B714" s="217"/>
      <c r="C714" s="217"/>
      <c r="D714" s="217"/>
      <c r="E714" s="217"/>
      <c r="F714" s="217"/>
      <c r="G714" s="217"/>
    </row>
    <row r="715" spans="1:7" ht="12.75">
      <c r="A715" s="217"/>
      <c r="B715" s="217"/>
      <c r="C715" s="217"/>
      <c r="D715" s="217"/>
      <c r="E715" s="217"/>
      <c r="F715" s="217"/>
      <c r="G715" s="217"/>
    </row>
    <row r="716" spans="1:7" ht="12.75">
      <c r="A716" s="217"/>
      <c r="B716" s="217"/>
      <c r="C716" s="217"/>
      <c r="D716" s="217"/>
      <c r="E716" s="217"/>
      <c r="F716" s="217"/>
      <c r="G716" s="217"/>
    </row>
    <row r="717" spans="1:7" ht="12.75">
      <c r="A717" s="217"/>
      <c r="B717" s="217"/>
      <c r="C717" s="217"/>
      <c r="D717" s="217"/>
      <c r="E717" s="217"/>
      <c r="F717" s="217"/>
      <c r="G717" s="217"/>
    </row>
    <row r="718" spans="1:7" ht="12.75">
      <c r="A718" s="217"/>
      <c r="B718" s="217"/>
      <c r="C718" s="217"/>
      <c r="D718" s="217"/>
      <c r="E718" s="217"/>
      <c r="F718" s="217"/>
      <c r="G718" s="217"/>
    </row>
    <row r="719" spans="1:7" ht="12.75">
      <c r="A719" s="217"/>
      <c r="B719" s="217"/>
      <c r="C719" s="217"/>
      <c r="D719" s="217"/>
      <c r="E719" s="217"/>
      <c r="F719" s="217"/>
      <c r="G719" s="217"/>
    </row>
    <row r="720" spans="1:7" ht="12.75">
      <c r="A720" s="217"/>
      <c r="B720" s="217"/>
      <c r="C720" s="217"/>
      <c r="D720" s="217"/>
      <c r="E720" s="217"/>
      <c r="F720" s="217"/>
      <c r="G720" s="217"/>
    </row>
    <row r="721" spans="1:7" ht="12.75">
      <c r="A721" s="217"/>
      <c r="B721" s="217"/>
      <c r="C721" s="217"/>
      <c r="D721" s="217"/>
      <c r="E721" s="217"/>
      <c r="F721" s="217"/>
      <c r="G721" s="217"/>
    </row>
    <row r="722" spans="1:7" ht="12.75">
      <c r="A722" s="217"/>
      <c r="B722" s="217"/>
      <c r="C722" s="217"/>
      <c r="D722" s="217"/>
      <c r="E722" s="217"/>
      <c r="F722" s="217"/>
      <c r="G722" s="217"/>
    </row>
    <row r="723" spans="1:7" ht="12.75">
      <c r="A723" s="217"/>
      <c r="B723" s="217"/>
      <c r="C723" s="217"/>
      <c r="D723" s="217"/>
      <c r="E723" s="217"/>
      <c r="F723" s="217"/>
      <c r="G723" s="217"/>
    </row>
    <row r="724" spans="1:7" ht="12.75">
      <c r="A724" s="217"/>
      <c r="B724" s="217"/>
      <c r="C724" s="217"/>
      <c r="D724" s="217"/>
      <c r="E724" s="217"/>
      <c r="F724" s="217"/>
      <c r="G724" s="217"/>
    </row>
    <row r="725" spans="1:7" ht="12.75">
      <c r="A725" s="217"/>
      <c r="B725" s="217"/>
      <c r="C725" s="217"/>
      <c r="D725" s="217"/>
      <c r="E725" s="217"/>
      <c r="F725" s="217"/>
      <c r="G725" s="217"/>
    </row>
    <row r="726" spans="1:7" ht="12.75">
      <c r="A726" s="217"/>
      <c r="B726" s="217"/>
      <c r="C726" s="217"/>
      <c r="D726" s="217"/>
      <c r="E726" s="217"/>
      <c r="F726" s="217"/>
      <c r="G726" s="217"/>
    </row>
    <row r="727" spans="1:7" ht="12.75">
      <c r="A727" s="217"/>
      <c r="B727" s="217"/>
      <c r="C727" s="217"/>
      <c r="D727" s="217"/>
      <c r="E727" s="217"/>
      <c r="F727" s="217"/>
      <c r="G727" s="217"/>
    </row>
    <row r="728" spans="1:7" ht="12.75">
      <c r="A728" s="217"/>
      <c r="B728" s="217"/>
      <c r="C728" s="217"/>
      <c r="D728" s="217"/>
      <c r="E728" s="217"/>
      <c r="F728" s="217"/>
      <c r="G728" s="217"/>
    </row>
    <row r="729" spans="1:7" ht="12.75">
      <c r="A729" s="217"/>
      <c r="B729" s="217"/>
      <c r="C729" s="217"/>
      <c r="D729" s="217"/>
      <c r="E729" s="217"/>
      <c r="F729" s="217"/>
      <c r="G729" s="217"/>
    </row>
    <row r="730" spans="1:7" ht="12.75">
      <c r="A730" s="217"/>
      <c r="B730" s="217"/>
      <c r="C730" s="217"/>
      <c r="D730" s="217"/>
      <c r="E730" s="217"/>
      <c r="F730" s="217"/>
      <c r="G730" s="217"/>
    </row>
    <row r="731" spans="1:7" ht="12.75">
      <c r="A731" s="217"/>
      <c r="B731" s="217"/>
      <c r="C731" s="217"/>
      <c r="D731" s="217"/>
      <c r="E731" s="217"/>
      <c r="F731" s="217"/>
      <c r="G731" s="217"/>
    </row>
    <row r="732" spans="1:7" ht="12.75">
      <c r="A732" s="217"/>
      <c r="B732" s="217"/>
      <c r="C732" s="217"/>
      <c r="D732" s="217"/>
      <c r="E732" s="217"/>
      <c r="F732" s="217"/>
      <c r="G732" s="217"/>
    </row>
    <row r="733" spans="1:7" ht="12.75">
      <c r="A733" s="217"/>
      <c r="B733" s="217"/>
      <c r="C733" s="217"/>
      <c r="D733" s="217"/>
      <c r="E733" s="217"/>
      <c r="F733" s="217"/>
      <c r="G733" s="217"/>
    </row>
    <row r="734" spans="1:7" ht="12.75">
      <c r="A734" s="217"/>
      <c r="B734" s="217"/>
      <c r="C734" s="217"/>
      <c r="D734" s="217"/>
      <c r="E734" s="217"/>
      <c r="F734" s="217"/>
      <c r="G734" s="217"/>
    </row>
    <row r="735" spans="1:7" ht="12.75">
      <c r="A735" s="217"/>
      <c r="B735" s="217"/>
      <c r="C735" s="217"/>
      <c r="D735" s="217"/>
      <c r="E735" s="217"/>
      <c r="F735" s="217"/>
      <c r="G735" s="217"/>
    </row>
    <row r="736" spans="1:7" ht="12.75">
      <c r="A736" s="217"/>
      <c r="B736" s="217"/>
      <c r="C736" s="217"/>
      <c r="D736" s="217"/>
      <c r="E736" s="217"/>
      <c r="F736" s="217"/>
      <c r="G736" s="217"/>
    </row>
    <row r="737" spans="1:7" ht="12.75">
      <c r="A737" s="217"/>
      <c r="B737" s="217"/>
      <c r="C737" s="217"/>
      <c r="D737" s="217"/>
      <c r="E737" s="217"/>
      <c r="F737" s="217"/>
      <c r="G737" s="217"/>
    </row>
    <row r="738" spans="1:7" ht="12.75">
      <c r="A738" s="217"/>
      <c r="B738" s="217"/>
      <c r="C738" s="217"/>
      <c r="D738" s="217"/>
      <c r="E738" s="217"/>
      <c r="F738" s="217"/>
      <c r="G738" s="217"/>
    </row>
    <row r="739" spans="1:7" ht="12.75">
      <c r="A739" s="217"/>
      <c r="B739" s="217"/>
      <c r="C739" s="217"/>
      <c r="D739" s="217"/>
      <c r="E739" s="217"/>
      <c r="F739" s="217"/>
      <c r="G739" s="217"/>
    </row>
    <row r="740" spans="1:7" ht="12.75">
      <c r="A740" s="217"/>
      <c r="B740" s="217"/>
      <c r="C740" s="217"/>
      <c r="D740" s="217"/>
      <c r="E740" s="217"/>
      <c r="F740" s="217"/>
      <c r="G740" s="217"/>
    </row>
    <row r="741" spans="1:7" ht="12.75">
      <c r="A741" s="217"/>
      <c r="B741" s="217"/>
      <c r="C741" s="217"/>
      <c r="D741" s="217"/>
      <c r="E741" s="217"/>
      <c r="F741" s="217"/>
      <c r="G741" s="217"/>
    </row>
    <row r="742" spans="1:7" ht="12.75">
      <c r="A742" s="217"/>
      <c r="B742" s="217"/>
      <c r="C742" s="217"/>
      <c r="D742" s="217"/>
      <c r="E742" s="217"/>
      <c r="F742" s="217"/>
      <c r="G742" s="217"/>
    </row>
    <row r="743" spans="1:7" ht="12.75">
      <c r="A743" s="217"/>
      <c r="B743" s="217"/>
      <c r="C743" s="217"/>
      <c r="D743" s="217"/>
      <c r="E743" s="217"/>
      <c r="F743" s="217"/>
      <c r="G743" s="217"/>
    </row>
    <row r="744" spans="1:7" ht="12.75">
      <c r="A744" s="217"/>
      <c r="B744" s="217"/>
      <c r="C744" s="217"/>
      <c r="D744" s="217"/>
      <c r="E744" s="217"/>
      <c r="F744" s="217"/>
      <c r="G744" s="217"/>
    </row>
    <row r="745" spans="1:7" ht="12.75">
      <c r="A745" s="217"/>
      <c r="B745" s="217"/>
      <c r="C745" s="217"/>
      <c r="D745" s="217"/>
      <c r="E745" s="217"/>
      <c r="F745" s="217"/>
      <c r="G745" s="217"/>
    </row>
    <row r="746" spans="1:7" ht="12.75">
      <c r="A746" s="217"/>
      <c r="B746" s="217"/>
      <c r="C746" s="217"/>
      <c r="D746" s="217"/>
      <c r="E746" s="217"/>
      <c r="F746" s="217"/>
      <c r="G746" s="217"/>
    </row>
    <row r="747" spans="1:7" ht="12.75">
      <c r="A747" s="217"/>
      <c r="B747" s="217"/>
      <c r="C747" s="217"/>
      <c r="D747" s="217"/>
      <c r="E747" s="217"/>
      <c r="F747" s="217"/>
      <c r="G747" s="217"/>
    </row>
    <row r="748" spans="1:7" ht="12.75">
      <c r="A748" s="217"/>
      <c r="B748" s="217"/>
      <c r="C748" s="217"/>
      <c r="D748" s="217"/>
      <c r="E748" s="217"/>
      <c r="F748" s="217"/>
      <c r="G748" s="217"/>
    </row>
    <row r="749" spans="1:7" ht="12.75">
      <c r="A749" s="217"/>
      <c r="B749" s="217"/>
      <c r="C749" s="217"/>
      <c r="D749" s="217"/>
      <c r="E749" s="217"/>
      <c r="F749" s="217"/>
      <c r="G749" s="217"/>
    </row>
    <row r="750" spans="1:7" ht="12.75">
      <c r="A750" s="217"/>
      <c r="B750" s="217"/>
      <c r="C750" s="217"/>
      <c r="D750" s="217"/>
      <c r="E750" s="217"/>
      <c r="F750" s="217"/>
      <c r="G750" s="217"/>
    </row>
    <row r="751" spans="1:7" ht="12.75">
      <c r="A751" s="217"/>
      <c r="B751" s="217"/>
      <c r="C751" s="217"/>
      <c r="D751" s="217"/>
      <c r="E751" s="217"/>
      <c r="F751" s="217"/>
      <c r="G751" s="217"/>
    </row>
    <row r="752" spans="1:7" ht="12.75">
      <c r="A752" s="217"/>
      <c r="B752" s="217"/>
      <c r="C752" s="217"/>
      <c r="D752" s="217"/>
      <c r="E752" s="217"/>
      <c r="F752" s="217"/>
      <c r="G752" s="217"/>
    </row>
    <row r="753" spans="1:7" ht="12.75">
      <c r="A753" s="217"/>
      <c r="B753" s="217"/>
      <c r="C753" s="217"/>
      <c r="D753" s="217"/>
      <c r="E753" s="217"/>
      <c r="F753" s="217"/>
      <c r="G753" s="217"/>
    </row>
    <row r="754" spans="1:7" ht="12.75">
      <c r="A754" s="217"/>
      <c r="B754" s="217"/>
      <c r="C754" s="217"/>
      <c r="D754" s="217"/>
      <c r="E754" s="217"/>
      <c r="F754" s="217"/>
      <c r="G754" s="217"/>
    </row>
    <row r="755" spans="1:7" ht="12.75">
      <c r="A755" s="217"/>
      <c r="B755" s="217"/>
      <c r="C755" s="217"/>
      <c r="D755" s="217"/>
      <c r="E755" s="217"/>
      <c r="F755" s="217"/>
      <c r="G755" s="217"/>
    </row>
    <row r="756" spans="1:7" ht="12.75">
      <c r="A756" s="217"/>
      <c r="B756" s="217"/>
      <c r="C756" s="217"/>
      <c r="D756" s="217"/>
      <c r="E756" s="217"/>
      <c r="F756" s="217"/>
      <c r="G756" s="217"/>
    </row>
    <row r="757" spans="1:7" ht="12.75">
      <c r="A757" s="217"/>
      <c r="B757" s="217"/>
      <c r="C757" s="217"/>
      <c r="D757" s="217"/>
      <c r="E757" s="217"/>
      <c r="F757" s="217"/>
      <c r="G757" s="217"/>
    </row>
    <row r="758" spans="1:7" ht="12.75">
      <c r="A758" s="217"/>
      <c r="B758" s="217"/>
      <c r="C758" s="217"/>
      <c r="D758" s="217"/>
      <c r="E758" s="217"/>
      <c r="F758" s="217"/>
      <c r="G758" s="217"/>
    </row>
    <row r="759" spans="1:7" ht="12.75">
      <c r="A759" s="217"/>
      <c r="B759" s="217"/>
      <c r="C759" s="217"/>
      <c r="D759" s="217"/>
      <c r="E759" s="217"/>
      <c r="F759" s="217"/>
      <c r="G759" s="217"/>
    </row>
    <row r="760" spans="1:7" ht="12.75">
      <c r="A760" s="217"/>
      <c r="B760" s="217"/>
      <c r="C760" s="217"/>
      <c r="D760" s="217"/>
      <c r="E760" s="217"/>
      <c r="F760" s="217"/>
      <c r="G760" s="217"/>
    </row>
    <row r="761" spans="1:7" ht="12.75">
      <c r="A761" s="217"/>
      <c r="B761" s="217"/>
      <c r="C761" s="217"/>
      <c r="D761" s="217"/>
      <c r="E761" s="217"/>
      <c r="F761" s="217"/>
      <c r="G761" s="217"/>
    </row>
    <row r="762" spans="1:7" ht="12.75">
      <c r="A762" s="217"/>
      <c r="B762" s="217"/>
      <c r="C762" s="217"/>
      <c r="D762" s="217"/>
      <c r="E762" s="217"/>
      <c r="F762" s="217"/>
      <c r="G762" s="217"/>
    </row>
    <row r="763" spans="1:7" ht="12.75">
      <c r="A763" s="217"/>
      <c r="B763" s="217"/>
      <c r="C763" s="217"/>
      <c r="D763" s="217"/>
      <c r="E763" s="217"/>
      <c r="F763" s="217"/>
      <c r="G763" s="217"/>
    </row>
    <row r="764" spans="1:7" ht="12.75">
      <c r="A764" s="217"/>
      <c r="B764" s="217"/>
      <c r="C764" s="217"/>
      <c r="D764" s="217"/>
      <c r="E764" s="217"/>
      <c r="F764" s="217"/>
      <c r="G764" s="217"/>
    </row>
    <row r="765" spans="1:7" ht="12.75">
      <c r="A765" s="217"/>
      <c r="B765" s="217"/>
      <c r="C765" s="217"/>
      <c r="D765" s="217"/>
      <c r="E765" s="217"/>
      <c r="F765" s="217"/>
      <c r="G765" s="217"/>
    </row>
    <row r="766" spans="1:7" ht="12.75">
      <c r="A766" s="217"/>
      <c r="B766" s="217"/>
      <c r="C766" s="217"/>
      <c r="D766" s="217"/>
      <c r="E766" s="217"/>
      <c r="F766" s="217"/>
      <c r="G766" s="217"/>
    </row>
    <row r="767" spans="1:7" ht="12.75">
      <c r="A767" s="217"/>
      <c r="B767" s="217"/>
      <c r="C767" s="217"/>
      <c r="D767" s="217"/>
      <c r="E767" s="217"/>
      <c r="F767" s="217"/>
      <c r="G767" s="217"/>
    </row>
    <row r="768" spans="1:7" ht="12.75">
      <c r="A768" s="217"/>
      <c r="B768" s="217"/>
      <c r="C768" s="217"/>
      <c r="D768" s="217"/>
      <c r="E768" s="217"/>
      <c r="F768" s="217"/>
      <c r="G768" s="217"/>
    </row>
    <row r="769" spans="1:7" ht="12.75">
      <c r="A769" s="217"/>
      <c r="B769" s="217"/>
      <c r="C769" s="217"/>
      <c r="D769" s="217"/>
      <c r="E769" s="217"/>
      <c r="F769" s="217"/>
      <c r="G769" s="217"/>
    </row>
    <row r="770" spans="1:7" ht="12.75">
      <c r="A770" s="217"/>
      <c r="B770" s="217"/>
      <c r="C770" s="217"/>
      <c r="D770" s="217"/>
      <c r="E770" s="217"/>
      <c r="F770" s="217"/>
      <c r="G770" s="217"/>
    </row>
    <row r="771" spans="1:7" ht="12.75">
      <c r="A771" s="217"/>
      <c r="B771" s="217"/>
      <c r="C771" s="217"/>
      <c r="D771" s="217"/>
      <c r="E771" s="217"/>
      <c r="F771" s="217"/>
      <c r="G771" s="217"/>
    </row>
    <row r="772" spans="1:7" ht="12.75">
      <c r="A772" s="217"/>
      <c r="B772" s="217"/>
      <c r="C772" s="217"/>
      <c r="D772" s="217"/>
      <c r="E772" s="217"/>
      <c r="F772" s="217"/>
      <c r="G772" s="217"/>
    </row>
    <row r="773" spans="1:7" ht="12.75">
      <c r="A773" s="217"/>
      <c r="B773" s="217"/>
      <c r="C773" s="217"/>
      <c r="D773" s="217"/>
      <c r="E773" s="217"/>
      <c r="F773" s="217"/>
      <c r="G773" s="217"/>
    </row>
    <row r="774" spans="1:7" ht="12.75">
      <c r="A774" s="217"/>
      <c r="B774" s="217"/>
      <c r="C774" s="217"/>
      <c r="D774" s="217"/>
      <c r="E774" s="217"/>
      <c r="F774" s="217"/>
      <c r="G774" s="217"/>
    </row>
    <row r="775" spans="1:7" ht="12.75">
      <c r="A775" s="217"/>
      <c r="B775" s="217"/>
      <c r="C775" s="217"/>
      <c r="D775" s="217"/>
      <c r="E775" s="217"/>
      <c r="F775" s="217"/>
      <c r="G775" s="217"/>
    </row>
    <row r="776" spans="1:7" ht="12.75">
      <c r="A776" s="217"/>
      <c r="B776" s="217"/>
      <c r="C776" s="217"/>
      <c r="D776" s="217"/>
      <c r="E776" s="217"/>
      <c r="F776" s="217"/>
      <c r="G776" s="217"/>
    </row>
    <row r="777" spans="1:7" ht="12.75">
      <c r="A777" s="217"/>
      <c r="B777" s="217"/>
      <c r="C777" s="217"/>
      <c r="D777" s="217"/>
      <c r="E777" s="217"/>
      <c r="F777" s="217"/>
      <c r="G777" s="217"/>
    </row>
    <row r="778" spans="1:7" ht="12.75">
      <c r="A778" s="217"/>
      <c r="B778" s="217"/>
      <c r="C778" s="217"/>
      <c r="D778" s="217"/>
      <c r="E778" s="217"/>
      <c r="F778" s="217"/>
      <c r="G778" s="217"/>
    </row>
    <row r="779" spans="1:7" ht="12.75">
      <c r="A779" s="217"/>
      <c r="B779" s="217"/>
      <c r="C779" s="217"/>
      <c r="D779" s="217"/>
      <c r="E779" s="217"/>
      <c r="F779" s="217"/>
      <c r="G779" s="217"/>
    </row>
    <row r="780" spans="1:7" ht="12.75">
      <c r="A780" s="217"/>
      <c r="B780" s="217"/>
      <c r="C780" s="217"/>
      <c r="D780" s="217"/>
      <c r="E780" s="217"/>
      <c r="F780" s="217"/>
      <c r="G780" s="217"/>
    </row>
    <row r="781" spans="1:7" ht="12.75">
      <c r="A781" s="217"/>
      <c r="B781" s="217"/>
      <c r="C781" s="217"/>
      <c r="D781" s="217"/>
      <c r="E781" s="217"/>
      <c r="F781" s="217"/>
      <c r="G781" s="217"/>
    </row>
    <row r="782" spans="1:7" ht="12.75">
      <c r="A782" s="217"/>
      <c r="B782" s="217"/>
      <c r="C782" s="217"/>
      <c r="D782" s="217"/>
      <c r="E782" s="217"/>
      <c r="F782" s="217"/>
      <c r="G782" s="217"/>
    </row>
    <row r="783" spans="1:7" ht="12.75">
      <c r="A783" s="217"/>
      <c r="B783" s="217"/>
      <c r="C783" s="217"/>
      <c r="D783" s="217"/>
      <c r="E783" s="217"/>
      <c r="F783" s="217"/>
      <c r="G783" s="217"/>
    </row>
    <row r="784" spans="1:7" ht="12.75">
      <c r="A784" s="217"/>
      <c r="B784" s="217"/>
      <c r="C784" s="217"/>
      <c r="D784" s="217"/>
      <c r="E784" s="217"/>
      <c r="F784" s="217"/>
      <c r="G784" s="217"/>
    </row>
    <row r="785" spans="1:7" ht="12.75">
      <c r="A785" s="217"/>
      <c r="B785" s="217"/>
      <c r="C785" s="217"/>
      <c r="D785" s="217"/>
      <c r="E785" s="217"/>
      <c r="F785" s="217"/>
      <c r="G785" s="217"/>
    </row>
    <row r="786" spans="1:7" ht="12.75">
      <c r="A786" s="217"/>
      <c r="B786" s="217"/>
      <c r="C786" s="217"/>
      <c r="D786" s="217"/>
      <c r="E786" s="217"/>
      <c r="F786" s="217"/>
      <c r="G786" s="217"/>
    </row>
    <row r="787" spans="1:7" ht="12.75">
      <c r="A787" s="217"/>
      <c r="B787" s="217"/>
      <c r="C787" s="217"/>
      <c r="D787" s="217"/>
      <c r="E787" s="217"/>
      <c r="F787" s="217"/>
      <c r="G787" s="217"/>
    </row>
    <row r="788" spans="1:7" ht="12.75">
      <c r="A788" s="217"/>
      <c r="B788" s="217"/>
      <c r="C788" s="217"/>
      <c r="D788" s="217"/>
      <c r="E788" s="217"/>
      <c r="F788" s="217"/>
      <c r="G788" s="217"/>
    </row>
    <row r="789" spans="1:7" ht="12.75">
      <c r="A789" s="217"/>
      <c r="B789" s="217"/>
      <c r="C789" s="217"/>
      <c r="D789" s="217"/>
      <c r="E789" s="217"/>
      <c r="F789" s="217"/>
      <c r="G789" s="217"/>
    </row>
    <row r="790" spans="1:7" ht="12.75">
      <c r="A790" s="217"/>
      <c r="B790" s="217"/>
      <c r="C790" s="217"/>
      <c r="D790" s="217"/>
      <c r="E790" s="217"/>
      <c r="F790" s="217"/>
      <c r="G790" s="217"/>
    </row>
    <row r="791" spans="1:7" ht="12.75">
      <c r="A791" s="217"/>
      <c r="B791" s="217"/>
      <c r="C791" s="217"/>
      <c r="D791" s="217"/>
      <c r="E791" s="217"/>
      <c r="F791" s="217"/>
      <c r="G791" s="217"/>
    </row>
    <row r="792" spans="1:7" ht="12.75">
      <c r="A792" s="217"/>
      <c r="B792" s="217"/>
      <c r="C792" s="217"/>
      <c r="D792" s="217"/>
      <c r="E792" s="217"/>
      <c r="F792" s="217"/>
      <c r="G792" s="217"/>
    </row>
    <row r="793" spans="1:7" ht="12.75">
      <c r="A793" s="217"/>
      <c r="B793" s="217"/>
      <c r="C793" s="217"/>
      <c r="D793" s="217"/>
      <c r="E793" s="217"/>
      <c r="F793" s="217"/>
      <c r="G793" s="217"/>
    </row>
    <row r="794" spans="1:7" ht="12.75">
      <c r="A794" s="217"/>
      <c r="B794" s="217"/>
      <c r="C794" s="217"/>
      <c r="D794" s="217"/>
      <c r="E794" s="217"/>
      <c r="F794" s="217"/>
      <c r="G794" s="217"/>
    </row>
    <row r="795" spans="1:7" ht="12.75">
      <c r="A795" s="217"/>
      <c r="B795" s="217"/>
      <c r="C795" s="217"/>
      <c r="D795" s="217"/>
      <c r="E795" s="217"/>
      <c r="F795" s="217"/>
      <c r="G795" s="217"/>
    </row>
    <row r="796" spans="1:7" ht="12.75">
      <c r="A796" s="217"/>
      <c r="B796" s="217"/>
      <c r="C796" s="217"/>
      <c r="D796" s="217"/>
      <c r="E796" s="217"/>
      <c r="F796" s="217"/>
      <c r="G796" s="217"/>
    </row>
    <row r="797" spans="1:7" ht="12.75">
      <c r="A797" s="217"/>
      <c r="B797" s="217"/>
      <c r="C797" s="217"/>
      <c r="D797" s="217"/>
      <c r="E797" s="217"/>
      <c r="F797" s="217"/>
      <c r="G797" s="217"/>
    </row>
    <row r="798" spans="1:7" ht="12.75">
      <c r="A798" s="217"/>
      <c r="B798" s="217"/>
      <c r="C798" s="217"/>
      <c r="D798" s="217"/>
      <c r="E798" s="217"/>
      <c r="F798" s="217"/>
      <c r="G798" s="217"/>
    </row>
    <row r="799" spans="1:7" ht="12.75">
      <c r="A799" s="217"/>
      <c r="B799" s="217"/>
      <c r="C799" s="217"/>
      <c r="D799" s="217"/>
      <c r="E799" s="217"/>
      <c r="F799" s="217"/>
      <c r="G799" s="217"/>
    </row>
    <row r="800" spans="1:7" ht="12.75">
      <c r="A800" s="217"/>
      <c r="B800" s="217"/>
      <c r="C800" s="217"/>
      <c r="D800" s="217"/>
      <c r="E800" s="217"/>
      <c r="F800" s="217"/>
      <c r="G800" s="217"/>
    </row>
    <row r="801" spans="1:7" ht="12.75">
      <c r="A801" s="217"/>
      <c r="B801" s="217"/>
      <c r="C801" s="217"/>
      <c r="D801" s="217"/>
      <c r="E801" s="217"/>
      <c r="F801" s="217"/>
      <c r="G801" s="217"/>
    </row>
    <row r="802" spans="1:7" ht="12.75">
      <c r="A802" s="217"/>
      <c r="B802" s="217"/>
      <c r="C802" s="217"/>
      <c r="D802" s="217"/>
      <c r="E802" s="217"/>
      <c r="F802" s="217"/>
      <c r="G802" s="217"/>
    </row>
    <row r="803" spans="1:7" ht="12.75">
      <c r="A803" s="217"/>
      <c r="B803" s="217"/>
      <c r="C803" s="217"/>
      <c r="D803" s="217"/>
      <c r="E803" s="217"/>
      <c r="F803" s="217"/>
      <c r="G803" s="217"/>
    </row>
    <row r="804" spans="1:7" ht="12.75">
      <c r="A804" s="217"/>
      <c r="B804" s="217"/>
      <c r="C804" s="217"/>
      <c r="D804" s="217"/>
      <c r="E804" s="217"/>
      <c r="F804" s="217"/>
      <c r="G804" s="217"/>
    </row>
    <row r="805" spans="1:7" ht="12.75">
      <c r="A805" s="217"/>
      <c r="B805" s="217"/>
      <c r="C805" s="217"/>
      <c r="D805" s="217"/>
      <c r="E805" s="217"/>
      <c r="F805" s="217"/>
      <c r="G805" s="217"/>
    </row>
    <row r="806" spans="1:7" ht="12.75">
      <c r="A806" s="217"/>
      <c r="B806" s="217"/>
      <c r="C806" s="217"/>
      <c r="D806" s="217"/>
      <c r="E806" s="217"/>
      <c r="F806" s="217"/>
      <c r="G806" s="217"/>
    </row>
    <row r="807" spans="1:7" ht="12.75">
      <c r="A807" s="217"/>
      <c r="B807" s="217"/>
      <c r="C807" s="217"/>
      <c r="D807" s="217"/>
      <c r="E807" s="217"/>
      <c r="F807" s="217"/>
      <c r="G807" s="217"/>
    </row>
    <row r="808" spans="1:7" ht="12.75">
      <c r="A808" s="217"/>
      <c r="B808" s="217"/>
      <c r="C808" s="217"/>
      <c r="D808" s="217"/>
      <c r="E808" s="217"/>
      <c r="F808" s="217"/>
      <c r="G808" s="217"/>
    </row>
    <row r="809" spans="1:7" ht="12.75">
      <c r="A809" s="217"/>
      <c r="B809" s="217"/>
      <c r="C809" s="217"/>
      <c r="D809" s="217"/>
      <c r="E809" s="217"/>
      <c r="F809" s="217"/>
      <c r="G809" s="217"/>
    </row>
    <row r="810" spans="1:7" ht="12.75">
      <c r="A810" s="217"/>
      <c r="B810" s="217"/>
      <c r="C810" s="217"/>
      <c r="D810" s="217"/>
      <c r="E810" s="217"/>
      <c r="F810" s="217"/>
      <c r="G810" s="217"/>
    </row>
    <row r="811" spans="1:7" ht="12.75">
      <c r="A811" s="217"/>
      <c r="B811" s="217"/>
      <c r="C811" s="217"/>
      <c r="D811" s="217"/>
      <c r="E811" s="217"/>
      <c r="F811" s="217"/>
      <c r="G811" s="217"/>
    </row>
    <row r="812" spans="1:7" ht="12.75">
      <c r="A812" s="217"/>
      <c r="B812" s="217"/>
      <c r="C812" s="217"/>
      <c r="D812" s="217"/>
      <c r="E812" s="217"/>
      <c r="F812" s="217"/>
      <c r="G812" s="217"/>
    </row>
    <row r="813" spans="1:7" ht="12.75">
      <c r="A813" s="217"/>
      <c r="B813" s="217"/>
      <c r="C813" s="217"/>
      <c r="D813" s="217"/>
      <c r="E813" s="217"/>
      <c r="F813" s="217"/>
      <c r="G813" s="217"/>
    </row>
    <row r="814" spans="1:7" ht="12.75">
      <c r="A814" s="217"/>
      <c r="B814" s="217"/>
      <c r="C814" s="217"/>
      <c r="D814" s="217"/>
      <c r="E814" s="217"/>
      <c r="F814" s="217"/>
      <c r="G814" s="217"/>
    </row>
    <row r="815" spans="1:7" ht="12.75">
      <c r="A815" s="217"/>
      <c r="B815" s="217"/>
      <c r="C815" s="217"/>
      <c r="D815" s="217"/>
      <c r="E815" s="217"/>
      <c r="F815" s="217"/>
      <c r="G815" s="217"/>
    </row>
    <row r="816" spans="1:7" ht="12.75">
      <c r="A816" s="217"/>
      <c r="B816" s="217"/>
      <c r="C816" s="217"/>
      <c r="D816" s="217"/>
      <c r="E816" s="217"/>
      <c r="F816" s="217"/>
      <c r="G816" s="217"/>
    </row>
  </sheetData>
  <sheetProtection/>
  <mergeCells count="787">
    <mergeCell ref="A63:G63"/>
    <mergeCell ref="A1:A2"/>
    <mergeCell ref="B1:B2"/>
    <mergeCell ref="C1:C2"/>
    <mergeCell ref="D1:E1"/>
    <mergeCell ref="F1:G2"/>
    <mergeCell ref="A19:E19"/>
    <mergeCell ref="A38:G38"/>
    <mergeCell ref="A40:G42"/>
    <mergeCell ref="A39:G39"/>
    <mergeCell ref="A43:G43"/>
    <mergeCell ref="B20:D20"/>
    <mergeCell ref="B22:E22"/>
    <mergeCell ref="B23:C23"/>
    <mergeCell ref="B24:C24"/>
    <mergeCell ref="A37:G37"/>
    <mergeCell ref="A44:G44"/>
    <mergeCell ref="A45:G45"/>
    <mergeCell ref="A46:G46"/>
    <mergeCell ref="A47:G47"/>
    <mergeCell ref="A48:G48"/>
    <mergeCell ref="A49:G49"/>
    <mergeCell ref="A51:G51"/>
    <mergeCell ref="A52:G52"/>
    <mergeCell ref="A53:G53"/>
    <mergeCell ref="A54:G54"/>
    <mergeCell ref="A55:G55"/>
    <mergeCell ref="A56:G56"/>
    <mergeCell ref="A57:G57"/>
    <mergeCell ref="A59:G59"/>
    <mergeCell ref="A60:G60"/>
    <mergeCell ref="A61:G61"/>
    <mergeCell ref="A62:G62"/>
    <mergeCell ref="A58:G58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85:G85"/>
    <mergeCell ref="A73:G73"/>
    <mergeCell ref="A74:G74"/>
    <mergeCell ref="A75:G75"/>
    <mergeCell ref="A76:G76"/>
    <mergeCell ref="A77:G77"/>
    <mergeCell ref="A78:G78"/>
    <mergeCell ref="A80:G80"/>
    <mergeCell ref="A81:G81"/>
    <mergeCell ref="A82:G82"/>
    <mergeCell ref="A83:G83"/>
    <mergeCell ref="A84:G84"/>
    <mergeCell ref="A86:G86"/>
    <mergeCell ref="A92:G92"/>
    <mergeCell ref="A93:G93"/>
    <mergeCell ref="A94:G94"/>
    <mergeCell ref="A95:G95"/>
    <mergeCell ref="A96:G96"/>
    <mergeCell ref="A87:G87"/>
    <mergeCell ref="A88:G88"/>
    <mergeCell ref="A89:G89"/>
    <mergeCell ref="A90:G90"/>
    <mergeCell ref="A91:G91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201:G201"/>
    <mergeCell ref="A202:G202"/>
    <mergeCell ref="A203:G203"/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214:G214"/>
    <mergeCell ref="A215:G215"/>
    <mergeCell ref="A216:G216"/>
    <mergeCell ref="A217:G217"/>
    <mergeCell ref="A218:G218"/>
    <mergeCell ref="A219:G219"/>
    <mergeCell ref="A220:G220"/>
    <mergeCell ref="A221:G221"/>
    <mergeCell ref="A222:G222"/>
    <mergeCell ref="A223:G223"/>
    <mergeCell ref="A224:G224"/>
    <mergeCell ref="A225:G225"/>
    <mergeCell ref="A226:G226"/>
    <mergeCell ref="A227:G227"/>
    <mergeCell ref="A228:G228"/>
    <mergeCell ref="A229:G229"/>
    <mergeCell ref="A230:G230"/>
    <mergeCell ref="A231:G231"/>
    <mergeCell ref="A232:G232"/>
    <mergeCell ref="A233:G233"/>
    <mergeCell ref="A234:G234"/>
    <mergeCell ref="A235:G235"/>
    <mergeCell ref="A236:G236"/>
    <mergeCell ref="A237:G237"/>
    <mergeCell ref="A238:G238"/>
    <mergeCell ref="A239:G239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49:G249"/>
    <mergeCell ref="A250:G250"/>
    <mergeCell ref="A251:G251"/>
    <mergeCell ref="A252:G252"/>
    <mergeCell ref="A253:G253"/>
    <mergeCell ref="A254:G254"/>
    <mergeCell ref="A255:G255"/>
    <mergeCell ref="A256:G256"/>
    <mergeCell ref="A257:G257"/>
    <mergeCell ref="A258:G258"/>
    <mergeCell ref="A259:G259"/>
    <mergeCell ref="A260:G260"/>
    <mergeCell ref="A261:G261"/>
    <mergeCell ref="A262:G262"/>
    <mergeCell ref="A263:G263"/>
    <mergeCell ref="A264:G264"/>
    <mergeCell ref="A265:G265"/>
    <mergeCell ref="A266:G266"/>
    <mergeCell ref="A267:G267"/>
    <mergeCell ref="A268:G268"/>
    <mergeCell ref="A269:G269"/>
    <mergeCell ref="A270:G270"/>
    <mergeCell ref="A271:G271"/>
    <mergeCell ref="A272:G272"/>
    <mergeCell ref="A273:G273"/>
    <mergeCell ref="A274:G274"/>
    <mergeCell ref="A275:G275"/>
    <mergeCell ref="A276:G276"/>
    <mergeCell ref="A277:G277"/>
    <mergeCell ref="A278:G278"/>
    <mergeCell ref="A279:G279"/>
    <mergeCell ref="A280:G280"/>
    <mergeCell ref="A281:G281"/>
    <mergeCell ref="A282:G282"/>
    <mergeCell ref="A283:G283"/>
    <mergeCell ref="A284:G284"/>
    <mergeCell ref="A285:G285"/>
    <mergeCell ref="A286:G286"/>
    <mergeCell ref="A287:G287"/>
    <mergeCell ref="A288:G288"/>
    <mergeCell ref="A289:G289"/>
    <mergeCell ref="A290:G290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309:G309"/>
    <mergeCell ref="A310:G310"/>
    <mergeCell ref="A311:G311"/>
    <mergeCell ref="A312:G312"/>
    <mergeCell ref="A313:G313"/>
    <mergeCell ref="A314:G314"/>
    <mergeCell ref="A315:G315"/>
    <mergeCell ref="A316:G316"/>
    <mergeCell ref="A317:G317"/>
    <mergeCell ref="A318:G318"/>
    <mergeCell ref="A319:G319"/>
    <mergeCell ref="A320:G320"/>
    <mergeCell ref="A321:G321"/>
    <mergeCell ref="A322:G322"/>
    <mergeCell ref="A323:G323"/>
    <mergeCell ref="A324:G324"/>
    <mergeCell ref="A325:G325"/>
    <mergeCell ref="A326:G326"/>
    <mergeCell ref="A327:G327"/>
    <mergeCell ref="A328:G328"/>
    <mergeCell ref="A329:G329"/>
    <mergeCell ref="A330:G330"/>
    <mergeCell ref="A331:G331"/>
    <mergeCell ref="A332:G332"/>
    <mergeCell ref="A333:G333"/>
    <mergeCell ref="A334:G334"/>
    <mergeCell ref="A335:G335"/>
    <mergeCell ref="A336:G336"/>
    <mergeCell ref="A337:G337"/>
    <mergeCell ref="A338:G338"/>
    <mergeCell ref="A339:G339"/>
    <mergeCell ref="A340:G340"/>
    <mergeCell ref="A341:G341"/>
    <mergeCell ref="A342:G342"/>
    <mergeCell ref="A343:G343"/>
    <mergeCell ref="A344:G344"/>
    <mergeCell ref="A345:G345"/>
    <mergeCell ref="A346:G346"/>
    <mergeCell ref="A347:G347"/>
    <mergeCell ref="A348:G348"/>
    <mergeCell ref="A349:G349"/>
    <mergeCell ref="A350:G350"/>
    <mergeCell ref="A351:G351"/>
    <mergeCell ref="A352:G352"/>
    <mergeCell ref="A353:G353"/>
    <mergeCell ref="A354:G354"/>
    <mergeCell ref="A355:G355"/>
    <mergeCell ref="A356:G356"/>
    <mergeCell ref="A357:G357"/>
    <mergeCell ref="A358:G358"/>
    <mergeCell ref="A359:G359"/>
    <mergeCell ref="A360:G360"/>
    <mergeCell ref="A361:G361"/>
    <mergeCell ref="A362:G362"/>
    <mergeCell ref="A363:G363"/>
    <mergeCell ref="A364:G364"/>
    <mergeCell ref="A365:G365"/>
    <mergeCell ref="A366:G366"/>
    <mergeCell ref="A367:G367"/>
    <mergeCell ref="A368:G368"/>
    <mergeCell ref="A369:G369"/>
    <mergeCell ref="A370:G370"/>
    <mergeCell ref="A371:G371"/>
    <mergeCell ref="A372:G372"/>
    <mergeCell ref="A373:G373"/>
    <mergeCell ref="A374:G374"/>
    <mergeCell ref="A375:G375"/>
    <mergeCell ref="A376:G376"/>
    <mergeCell ref="A377:G377"/>
    <mergeCell ref="A378:G378"/>
    <mergeCell ref="A379:G379"/>
    <mergeCell ref="A380:G380"/>
    <mergeCell ref="A381:G381"/>
    <mergeCell ref="A382:G382"/>
    <mergeCell ref="A383:G383"/>
    <mergeCell ref="A384:G384"/>
    <mergeCell ref="A385:G385"/>
    <mergeCell ref="A386:G386"/>
    <mergeCell ref="A387:G387"/>
    <mergeCell ref="A388:G388"/>
    <mergeCell ref="A389:G389"/>
    <mergeCell ref="A390:G390"/>
    <mergeCell ref="A391:G391"/>
    <mergeCell ref="A392:G392"/>
    <mergeCell ref="A393:G393"/>
    <mergeCell ref="A394:G394"/>
    <mergeCell ref="A395:G395"/>
    <mergeCell ref="A396:G396"/>
    <mergeCell ref="A397:G397"/>
    <mergeCell ref="A398:G398"/>
    <mergeCell ref="A399:G399"/>
    <mergeCell ref="A400:G400"/>
    <mergeCell ref="A401:G401"/>
    <mergeCell ref="A402:G402"/>
    <mergeCell ref="A403:G403"/>
    <mergeCell ref="A404:G404"/>
    <mergeCell ref="A405:G405"/>
    <mergeCell ref="A406:G406"/>
    <mergeCell ref="A407:G407"/>
    <mergeCell ref="A408:G408"/>
    <mergeCell ref="A409:G409"/>
    <mergeCell ref="A410:G410"/>
    <mergeCell ref="A411:G411"/>
    <mergeCell ref="A412:G412"/>
    <mergeCell ref="A413:G413"/>
    <mergeCell ref="A414:G414"/>
    <mergeCell ref="A415:G415"/>
    <mergeCell ref="A416:G416"/>
    <mergeCell ref="A417:G417"/>
    <mergeCell ref="A418:G418"/>
    <mergeCell ref="A419:G419"/>
    <mergeCell ref="A420:G420"/>
    <mergeCell ref="A421:G421"/>
    <mergeCell ref="A422:G422"/>
    <mergeCell ref="A423:G423"/>
    <mergeCell ref="A424:G424"/>
    <mergeCell ref="A425:G425"/>
    <mergeCell ref="A426:G426"/>
    <mergeCell ref="A427:G427"/>
    <mergeCell ref="A428:G428"/>
    <mergeCell ref="A429:G429"/>
    <mergeCell ref="A430:G430"/>
    <mergeCell ref="A431:G431"/>
    <mergeCell ref="A432:G432"/>
    <mergeCell ref="A433:G433"/>
    <mergeCell ref="A434:G434"/>
    <mergeCell ref="A435:G435"/>
    <mergeCell ref="A436:G436"/>
    <mergeCell ref="A437:G437"/>
    <mergeCell ref="A438:G438"/>
    <mergeCell ref="A439:G439"/>
    <mergeCell ref="A440:G440"/>
    <mergeCell ref="A441:G441"/>
    <mergeCell ref="A442:G442"/>
    <mergeCell ref="A443:G443"/>
    <mergeCell ref="A444:G444"/>
    <mergeCell ref="A445:G445"/>
    <mergeCell ref="A446:G446"/>
    <mergeCell ref="A447:G447"/>
    <mergeCell ref="A448:G448"/>
    <mergeCell ref="A449:G449"/>
    <mergeCell ref="A450:G450"/>
    <mergeCell ref="A451:G451"/>
    <mergeCell ref="A452:G452"/>
    <mergeCell ref="A453:G453"/>
    <mergeCell ref="A454:G454"/>
    <mergeCell ref="A455:G455"/>
    <mergeCell ref="A456:G456"/>
    <mergeCell ref="A457:G457"/>
    <mergeCell ref="A458:G458"/>
    <mergeCell ref="A459:G459"/>
    <mergeCell ref="A460:G460"/>
    <mergeCell ref="A461:G461"/>
    <mergeCell ref="A462:G462"/>
    <mergeCell ref="A463:G463"/>
    <mergeCell ref="A464:G464"/>
    <mergeCell ref="A465:G465"/>
    <mergeCell ref="A466:G466"/>
    <mergeCell ref="A467:G467"/>
    <mergeCell ref="A468:G468"/>
    <mergeCell ref="A469:G469"/>
    <mergeCell ref="A470:G470"/>
    <mergeCell ref="A471:G471"/>
    <mergeCell ref="A472:G472"/>
    <mergeCell ref="A473:G473"/>
    <mergeCell ref="A474:G474"/>
    <mergeCell ref="A475:G475"/>
    <mergeCell ref="A476:G476"/>
    <mergeCell ref="A477:G477"/>
    <mergeCell ref="A478:G478"/>
    <mergeCell ref="A479:G479"/>
    <mergeCell ref="A480:G480"/>
    <mergeCell ref="A481:G481"/>
    <mergeCell ref="A482:G482"/>
    <mergeCell ref="A483:G483"/>
    <mergeCell ref="A484:G484"/>
    <mergeCell ref="A485:G485"/>
    <mergeCell ref="A486:G486"/>
    <mergeCell ref="A487:G487"/>
    <mergeCell ref="A488:G488"/>
    <mergeCell ref="A489:G489"/>
    <mergeCell ref="A490:G490"/>
    <mergeCell ref="A491:G491"/>
    <mergeCell ref="A492:G492"/>
    <mergeCell ref="A493:G493"/>
    <mergeCell ref="A494:G494"/>
    <mergeCell ref="A495:G495"/>
    <mergeCell ref="A496:G496"/>
    <mergeCell ref="A497:G497"/>
    <mergeCell ref="A498:G498"/>
    <mergeCell ref="A499:G499"/>
    <mergeCell ref="A500:G500"/>
    <mergeCell ref="A501:G501"/>
    <mergeCell ref="A502:G502"/>
    <mergeCell ref="A503:G503"/>
    <mergeCell ref="A504:G504"/>
    <mergeCell ref="A505:G505"/>
    <mergeCell ref="A506:G506"/>
    <mergeCell ref="A507:G507"/>
    <mergeCell ref="A508:G508"/>
    <mergeCell ref="A509:G509"/>
    <mergeCell ref="A510:G510"/>
    <mergeCell ref="A511:G511"/>
    <mergeCell ref="A512:G512"/>
    <mergeCell ref="A513:G513"/>
    <mergeCell ref="A514:G514"/>
    <mergeCell ref="A515:G515"/>
    <mergeCell ref="A516:G516"/>
    <mergeCell ref="A517:G517"/>
    <mergeCell ref="A518:G518"/>
    <mergeCell ref="A519:G519"/>
    <mergeCell ref="A520:G520"/>
    <mergeCell ref="A521:G521"/>
    <mergeCell ref="A522:G522"/>
    <mergeCell ref="A523:G523"/>
    <mergeCell ref="A524:G524"/>
    <mergeCell ref="A525:G525"/>
    <mergeCell ref="A526:G526"/>
    <mergeCell ref="A527:G527"/>
    <mergeCell ref="A528:G528"/>
    <mergeCell ref="A529:G529"/>
    <mergeCell ref="A530:G530"/>
    <mergeCell ref="A531:G531"/>
    <mergeCell ref="A532:G532"/>
    <mergeCell ref="A533:G533"/>
    <mergeCell ref="A534:G534"/>
    <mergeCell ref="A535:G535"/>
    <mergeCell ref="A536:G536"/>
    <mergeCell ref="A537:G537"/>
    <mergeCell ref="A538:G538"/>
    <mergeCell ref="A539:G539"/>
    <mergeCell ref="A540:G540"/>
    <mergeCell ref="A541:G541"/>
    <mergeCell ref="A542:G542"/>
    <mergeCell ref="A543:G543"/>
    <mergeCell ref="A544:G544"/>
    <mergeCell ref="A545:G545"/>
    <mergeCell ref="A546:G546"/>
    <mergeCell ref="A547:G547"/>
    <mergeCell ref="A548:G548"/>
    <mergeCell ref="A549:G549"/>
    <mergeCell ref="A550:G550"/>
    <mergeCell ref="A551:G551"/>
    <mergeCell ref="A552:G552"/>
    <mergeCell ref="A553:G553"/>
    <mergeCell ref="A554:G554"/>
    <mergeCell ref="A555:G555"/>
    <mergeCell ref="A556:G556"/>
    <mergeCell ref="A557:G557"/>
    <mergeCell ref="A558:G558"/>
    <mergeCell ref="A559:G559"/>
    <mergeCell ref="A560:G560"/>
    <mergeCell ref="A561:G561"/>
    <mergeCell ref="A562:G562"/>
    <mergeCell ref="A563:G563"/>
    <mergeCell ref="A564:G564"/>
    <mergeCell ref="A565:G565"/>
    <mergeCell ref="A566:G566"/>
    <mergeCell ref="A567:G567"/>
    <mergeCell ref="A568:G568"/>
    <mergeCell ref="A569:G569"/>
    <mergeCell ref="A570:G570"/>
    <mergeCell ref="A571:G571"/>
    <mergeCell ref="A572:G572"/>
    <mergeCell ref="A573:G573"/>
    <mergeCell ref="A574:G574"/>
    <mergeCell ref="A575:G575"/>
    <mergeCell ref="A576:G576"/>
    <mergeCell ref="A577:G577"/>
    <mergeCell ref="A578:G578"/>
    <mergeCell ref="A579:G579"/>
    <mergeCell ref="A580:G580"/>
    <mergeCell ref="A581:G581"/>
    <mergeCell ref="A582:G582"/>
    <mergeCell ref="A583:G583"/>
    <mergeCell ref="A584:G584"/>
    <mergeCell ref="A585:G585"/>
    <mergeCell ref="A586:G586"/>
    <mergeCell ref="A587:G587"/>
    <mergeCell ref="A588:G588"/>
    <mergeCell ref="A589:G589"/>
    <mergeCell ref="A590:G590"/>
    <mergeCell ref="A591:G591"/>
    <mergeCell ref="A592:G592"/>
    <mergeCell ref="A593:G593"/>
    <mergeCell ref="A594:G594"/>
    <mergeCell ref="A595:G595"/>
    <mergeCell ref="A596:G596"/>
    <mergeCell ref="A597:G597"/>
    <mergeCell ref="A598:G598"/>
    <mergeCell ref="A599:G599"/>
    <mergeCell ref="A600:G600"/>
    <mergeCell ref="A601:G601"/>
    <mergeCell ref="A602:G602"/>
    <mergeCell ref="A603:G603"/>
    <mergeCell ref="A604:G604"/>
    <mergeCell ref="A605:G605"/>
    <mergeCell ref="A606:G606"/>
    <mergeCell ref="A607:G607"/>
    <mergeCell ref="A608:G608"/>
    <mergeCell ref="A609:G609"/>
    <mergeCell ref="A610:G610"/>
    <mergeCell ref="A611:G611"/>
    <mergeCell ref="A612:G612"/>
    <mergeCell ref="A613:G613"/>
    <mergeCell ref="A614:G614"/>
    <mergeCell ref="A615:G615"/>
    <mergeCell ref="A616:G616"/>
    <mergeCell ref="A617:G617"/>
    <mergeCell ref="A618:G618"/>
    <mergeCell ref="A619:G619"/>
    <mergeCell ref="A620:G620"/>
    <mergeCell ref="A621:G621"/>
    <mergeCell ref="A622:G622"/>
    <mergeCell ref="A623:G623"/>
    <mergeCell ref="A624:G624"/>
    <mergeCell ref="A625:G625"/>
    <mergeCell ref="A626:G626"/>
    <mergeCell ref="A627:G627"/>
    <mergeCell ref="A628:G628"/>
    <mergeCell ref="A629:G629"/>
    <mergeCell ref="A630:G630"/>
    <mergeCell ref="A631:G631"/>
    <mergeCell ref="A632:G632"/>
    <mergeCell ref="A633:G633"/>
    <mergeCell ref="A634:G634"/>
    <mergeCell ref="A635:G635"/>
    <mergeCell ref="A636:G636"/>
    <mergeCell ref="A637:G637"/>
    <mergeCell ref="A638:G638"/>
    <mergeCell ref="A639:G639"/>
    <mergeCell ref="A640:G640"/>
    <mergeCell ref="A641:G641"/>
    <mergeCell ref="A642:G642"/>
    <mergeCell ref="A643:G643"/>
    <mergeCell ref="A644:G644"/>
    <mergeCell ref="A645:G645"/>
    <mergeCell ref="A646:G646"/>
    <mergeCell ref="A647:G647"/>
    <mergeCell ref="A648:G648"/>
    <mergeCell ref="A649:G649"/>
    <mergeCell ref="A650:G650"/>
    <mergeCell ref="A651:G651"/>
    <mergeCell ref="A652:G652"/>
    <mergeCell ref="A653:G653"/>
    <mergeCell ref="A654:G654"/>
    <mergeCell ref="A655:G655"/>
    <mergeCell ref="A656:G656"/>
    <mergeCell ref="A657:G657"/>
    <mergeCell ref="A658:G658"/>
    <mergeCell ref="A659:G659"/>
    <mergeCell ref="A660:G660"/>
    <mergeCell ref="A661:G661"/>
    <mergeCell ref="A662:G662"/>
    <mergeCell ref="A663:G663"/>
    <mergeCell ref="A664:G664"/>
    <mergeCell ref="A665:G665"/>
    <mergeCell ref="A666:G666"/>
    <mergeCell ref="A667:G667"/>
    <mergeCell ref="A668:G668"/>
    <mergeCell ref="A669:G669"/>
    <mergeCell ref="A670:G670"/>
    <mergeCell ref="A671:G671"/>
    <mergeCell ref="A672:G672"/>
    <mergeCell ref="A673:G673"/>
    <mergeCell ref="A674:G674"/>
    <mergeCell ref="A675:G675"/>
    <mergeCell ref="A676:G676"/>
    <mergeCell ref="A677:G677"/>
    <mergeCell ref="A678:G678"/>
    <mergeCell ref="A679:G679"/>
    <mergeCell ref="A680:G680"/>
    <mergeCell ref="A681:G681"/>
    <mergeCell ref="A682:G682"/>
    <mergeCell ref="A683:G683"/>
    <mergeCell ref="A684:G684"/>
    <mergeCell ref="A685:G685"/>
    <mergeCell ref="A686:G686"/>
    <mergeCell ref="A687:G687"/>
    <mergeCell ref="A688:G688"/>
    <mergeCell ref="A689:G689"/>
    <mergeCell ref="A690:G690"/>
    <mergeCell ref="A691:G691"/>
    <mergeCell ref="A692:G692"/>
    <mergeCell ref="A693:G693"/>
    <mergeCell ref="A694:G694"/>
    <mergeCell ref="A695:G695"/>
    <mergeCell ref="A696:G696"/>
    <mergeCell ref="A697:G697"/>
    <mergeCell ref="A698:G698"/>
    <mergeCell ref="A699:G699"/>
    <mergeCell ref="A700:G700"/>
    <mergeCell ref="A701:G701"/>
    <mergeCell ref="A702:G702"/>
    <mergeCell ref="A703:G703"/>
    <mergeCell ref="A704:G704"/>
    <mergeCell ref="A705:G705"/>
    <mergeCell ref="A706:G706"/>
    <mergeCell ref="A707:G707"/>
    <mergeCell ref="A708:G708"/>
    <mergeCell ref="A709:G709"/>
    <mergeCell ref="A710:G710"/>
    <mergeCell ref="A711:G711"/>
    <mergeCell ref="A712:G712"/>
    <mergeCell ref="A713:G713"/>
    <mergeCell ref="A714:G714"/>
    <mergeCell ref="A715:G715"/>
    <mergeCell ref="A716:G716"/>
    <mergeCell ref="A717:G717"/>
    <mergeCell ref="A718:G718"/>
    <mergeCell ref="A719:G719"/>
    <mergeCell ref="A720:G720"/>
    <mergeCell ref="A721:G721"/>
    <mergeCell ref="A722:G722"/>
    <mergeCell ref="A723:G723"/>
    <mergeCell ref="A724:G724"/>
    <mergeCell ref="A725:G725"/>
    <mergeCell ref="A726:G726"/>
    <mergeCell ref="A727:G727"/>
    <mergeCell ref="A728:G728"/>
    <mergeCell ref="A729:G729"/>
    <mergeCell ref="A730:G730"/>
    <mergeCell ref="A731:G731"/>
    <mergeCell ref="A732:G732"/>
    <mergeCell ref="A733:G733"/>
    <mergeCell ref="A734:G734"/>
    <mergeCell ref="A735:G735"/>
    <mergeCell ref="A736:G736"/>
    <mergeCell ref="A737:G737"/>
    <mergeCell ref="A738:G738"/>
    <mergeCell ref="A739:G739"/>
    <mergeCell ref="A740:G740"/>
    <mergeCell ref="A741:G741"/>
    <mergeCell ref="A742:G742"/>
    <mergeCell ref="A743:G743"/>
    <mergeCell ref="A744:G744"/>
    <mergeCell ref="A745:G745"/>
    <mergeCell ref="A746:G746"/>
    <mergeCell ref="A747:G747"/>
    <mergeCell ref="A748:G748"/>
    <mergeCell ref="A749:G749"/>
    <mergeCell ref="A750:G750"/>
    <mergeCell ref="A751:G751"/>
    <mergeCell ref="A752:G752"/>
    <mergeCell ref="A753:G753"/>
    <mergeCell ref="A754:G754"/>
    <mergeCell ref="A755:G755"/>
    <mergeCell ref="A756:G756"/>
    <mergeCell ref="A757:G757"/>
    <mergeCell ref="A758:G758"/>
    <mergeCell ref="A759:G759"/>
    <mergeCell ref="A760:G760"/>
    <mergeCell ref="A761:G761"/>
    <mergeCell ref="A762:G762"/>
    <mergeCell ref="A763:G763"/>
    <mergeCell ref="A764:G764"/>
    <mergeCell ref="A765:G765"/>
    <mergeCell ref="A766:G766"/>
    <mergeCell ref="A767:G767"/>
    <mergeCell ref="A768:G768"/>
    <mergeCell ref="A769:G769"/>
    <mergeCell ref="A770:G770"/>
    <mergeCell ref="A771:G771"/>
    <mergeCell ref="A772:G772"/>
    <mergeCell ref="A773:G773"/>
    <mergeCell ref="A774:G774"/>
    <mergeCell ref="A775:G775"/>
    <mergeCell ref="A776:G776"/>
    <mergeCell ref="A777:G777"/>
    <mergeCell ref="A778:G778"/>
    <mergeCell ref="A779:G779"/>
    <mergeCell ref="A780:G780"/>
    <mergeCell ref="A781:G781"/>
    <mergeCell ref="A782:G782"/>
    <mergeCell ref="A783:G783"/>
    <mergeCell ref="A784:G784"/>
    <mergeCell ref="A785:G785"/>
    <mergeCell ref="A786:G786"/>
    <mergeCell ref="A787:G787"/>
    <mergeCell ref="A788:G788"/>
    <mergeCell ref="A789:G789"/>
    <mergeCell ref="A790:G790"/>
    <mergeCell ref="A791:G791"/>
    <mergeCell ref="A792:G792"/>
    <mergeCell ref="A793:G793"/>
    <mergeCell ref="A794:G794"/>
    <mergeCell ref="A795:G795"/>
    <mergeCell ref="A796:G796"/>
    <mergeCell ref="A797:G797"/>
    <mergeCell ref="A798:G798"/>
    <mergeCell ref="A814:G814"/>
    <mergeCell ref="A799:G799"/>
    <mergeCell ref="A800:G800"/>
    <mergeCell ref="A801:G801"/>
    <mergeCell ref="A802:G802"/>
    <mergeCell ref="A803:G803"/>
    <mergeCell ref="A804:G804"/>
    <mergeCell ref="A805:G805"/>
    <mergeCell ref="A806:G806"/>
    <mergeCell ref="A79:D79"/>
    <mergeCell ref="A807:G807"/>
    <mergeCell ref="A808:G808"/>
    <mergeCell ref="A815:G815"/>
    <mergeCell ref="A816:G816"/>
    <mergeCell ref="A809:G809"/>
    <mergeCell ref="A810:G810"/>
    <mergeCell ref="A811:G811"/>
    <mergeCell ref="A812:G812"/>
    <mergeCell ref="A813:G8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RePack by Diakov</cp:lastModifiedBy>
  <cp:lastPrinted>2018-10-12T09:24:47Z</cp:lastPrinted>
  <dcterms:created xsi:type="dcterms:W3CDTF">2002-01-01T07:27:11Z</dcterms:created>
  <dcterms:modified xsi:type="dcterms:W3CDTF">2022-04-25T21:50:16Z</dcterms:modified>
  <cp:category/>
  <cp:version/>
  <cp:contentType/>
  <cp:contentStatus/>
</cp:coreProperties>
</file>